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9" activeTab="3"/>
  </bookViews>
  <sheets>
    <sheet name="prezence" sheetId="1" r:id="rId1"/>
    <sheet name="seznam čtyřher" sheetId="2" r:id="rId2"/>
    <sheet name="dvouhra - 1. stupeň" sheetId="3" r:id="rId3"/>
    <sheet name="dvouhra - 2. stupeň" sheetId="4" r:id="rId4"/>
    <sheet name="útěcha" sheetId="5" r:id="rId5"/>
    <sheet name="čtyřhra" sheetId="6" r:id="rId6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'prezence'!$B$4:$J$37</definedName>
    <definedName name="Excel_BuiltIn_Print_Area_1">'prezence'!$A$1:$J$37</definedName>
    <definedName name="Excel_BuiltIn_Print_Area_1_1">'prezence'!$A$1:$J$37</definedName>
    <definedName name="Excel_BuiltIn_Print_Area_1_1_1">'prezence'!$A$1:$J$37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5">'čtyřhra'!$A$1:$F$35</definedName>
    <definedName name="_xlnm.Print_Area" localSheetId="2">'dvouhra - 1. stupeň'!$A$1:$AI$110</definedName>
    <definedName name="_xlnm.Print_Area" localSheetId="3">'dvouhra - 2. stupeň'!$A$1:$F$75</definedName>
    <definedName name="_xlnm.Print_Area" localSheetId="0">'prezence'!$A$1:$J$37</definedName>
    <definedName name="_xlnm.Print_Area" localSheetId="1">'seznam čtyřher'!$A$1:$L$20</definedName>
    <definedName name="_xlnm.Print_Area" localSheetId="4">'útěcha'!$A$1:$F$75</definedName>
  </definedNames>
  <calcPr fullCalcOnLoad="1"/>
</workbook>
</file>

<file path=xl/sharedStrings.xml><?xml version="1.0" encoding="utf-8"?>
<sst xmlns="http://schemas.openxmlformats.org/spreadsheetml/2006/main" count="1480" uniqueCount="424">
  <si>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</si>
  <si>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</si>
  <si>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</si>
  <si>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</si>
  <si>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</si>
  <si>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</si>
  <si>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</si>
  <si>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</si>
  <si>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</si>
  <si>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</si>
  <si>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</si>
  <si>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</si>
  <si>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</si>
  <si>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příjmení</t>
  </si>
  <si>
    <t>Σ žebř.</t>
  </si>
  <si>
    <t>SKST Liberec</t>
  </si>
  <si>
    <t>PH</t>
  </si>
  <si>
    <t>UL</t>
  </si>
  <si>
    <t>HK</t>
  </si>
  <si>
    <t>PA</t>
  </si>
  <si>
    <t>VY</t>
  </si>
  <si>
    <t>JM</t>
  </si>
  <si>
    <t>OL</t>
  </si>
  <si>
    <t>MS</t>
  </si>
  <si>
    <t>ZL</t>
  </si>
  <si>
    <t>Veronika</t>
  </si>
  <si>
    <t>TTC Bělá pod Bezdězem</t>
  </si>
  <si>
    <t>David</t>
  </si>
  <si>
    <t>zkr.</t>
  </si>
  <si>
    <t>Petr</t>
  </si>
  <si>
    <t>Tomáš</t>
  </si>
  <si>
    <t>List 1/2</t>
  </si>
  <si>
    <t>List 2/2</t>
  </si>
  <si>
    <t>List 1/1</t>
  </si>
  <si>
    <t>nar.</t>
  </si>
  <si>
    <t>Jiří</t>
  </si>
  <si>
    <t>Vojtěch</t>
  </si>
  <si>
    <t>Jakub</t>
  </si>
  <si>
    <t>Ondřej</t>
  </si>
  <si>
    <t>Jan</t>
  </si>
  <si>
    <t>Filip</t>
  </si>
  <si>
    <t>PRŮŠA</t>
  </si>
  <si>
    <t>Daniel</t>
  </si>
  <si>
    <t>Matěj</t>
  </si>
  <si>
    <t>FAUSEK</t>
  </si>
  <si>
    <t>PAŠEK</t>
  </si>
  <si>
    <t>Martin</t>
  </si>
  <si>
    <t>Anna</t>
  </si>
  <si>
    <t>SC</t>
  </si>
  <si>
    <t>JC</t>
  </si>
  <si>
    <t>Praha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</si>
  <si>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</si>
  <si>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</si>
  <si>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</si>
  <si>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</si>
  <si>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</si>
  <si>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</si>
  <si>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</si>
  <si>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</si>
  <si>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</si>
  <si>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</si>
  <si>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</si>
  <si>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</si>
  <si>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</si>
  <si>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</si>
  <si>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Čtyřha</t>
  </si>
  <si>
    <t>Útěcha</t>
  </si>
  <si>
    <t>o 5-8. místo</t>
  </si>
  <si>
    <t>o 3. místo</t>
  </si>
  <si>
    <t>o 7. místo</t>
  </si>
  <si>
    <t>o 9-16. místo</t>
  </si>
  <si>
    <t>o 11. místo</t>
  </si>
  <si>
    <t>o 13-16. místo</t>
  </si>
  <si>
    <t>o 15. místo</t>
  </si>
  <si>
    <t>Sportovní Jižní Město</t>
  </si>
  <si>
    <t>SK DDM Kotlářka EN Praha</t>
  </si>
  <si>
    <t>BUCHAR</t>
  </si>
  <si>
    <t>Michael</t>
  </si>
  <si>
    <t>ŠEBL</t>
  </si>
  <si>
    <t>Jáchym</t>
  </si>
  <si>
    <t>Slavoj Praha</t>
  </si>
  <si>
    <t>KUBÁT</t>
  </si>
  <si>
    <t>ŠIMŮNEK</t>
  </si>
  <si>
    <t>DVOŘÁK</t>
  </si>
  <si>
    <t>KULVEIT</t>
  </si>
  <si>
    <t>Jonáš</t>
  </si>
  <si>
    <t>Adam</t>
  </si>
  <si>
    <t>ŠIMŮNKOVÁ</t>
  </si>
  <si>
    <t>Štěpán</t>
  </si>
  <si>
    <t>TTC Praha</t>
  </si>
  <si>
    <t>Stadion Žižkov</t>
  </si>
  <si>
    <t>SKOPEC</t>
  </si>
  <si>
    <t>Lokomotiva Vršovice</t>
  </si>
  <si>
    <t>HOKE</t>
  </si>
  <si>
    <t>CHRÁSTEK</t>
  </si>
  <si>
    <t>KRAMEŠ</t>
  </si>
  <si>
    <t>KOMÍN</t>
  </si>
  <si>
    <t>Slovan Bohnice</t>
  </si>
  <si>
    <t xml:space="preserve">Ondřej </t>
  </si>
  <si>
    <t>CIHLÁŘ</t>
  </si>
  <si>
    <t>SEDLÁČEK</t>
  </si>
  <si>
    <t>ČÁHA</t>
  </si>
  <si>
    <t>HAVRÁNEK</t>
  </si>
  <si>
    <t>VESELÝ</t>
  </si>
  <si>
    <t>BUČEK</t>
  </si>
  <si>
    <t>Tadeáš</t>
  </si>
  <si>
    <t>BENDZÁK</t>
  </si>
  <si>
    <t>TTC Klánovice</t>
  </si>
  <si>
    <t>KAUCKÝ</t>
  </si>
  <si>
    <t>WALDHAUSER</t>
  </si>
  <si>
    <t>STACH</t>
  </si>
  <si>
    <t>STRÁNSKÁ</t>
  </si>
  <si>
    <t>Viktorie Radim</t>
  </si>
  <si>
    <t>HUK</t>
  </si>
  <si>
    <t>SLAVÍČEK</t>
  </si>
  <si>
    <t>TSM Kladno</t>
  </si>
  <si>
    <t>KOŠEK</t>
  </si>
  <si>
    <t>ČERNÝ</t>
  </si>
  <si>
    <t>BRDLÍK</t>
  </si>
  <si>
    <t>PRŮŠA D.</t>
  </si>
  <si>
    <t>PRŮŠA O.</t>
  </si>
  <si>
    <t>DVOŘÁK J.</t>
  </si>
  <si>
    <t>DVOŘÁK P.</t>
  </si>
  <si>
    <t>Sparta Praha</t>
  </si>
  <si>
    <t>VELKÁ CENA PRAHY 6</t>
  </si>
  <si>
    <t>8.3.2014</t>
  </si>
  <si>
    <t>o 19. místo</t>
  </si>
  <si>
    <t>o 23. místo</t>
  </si>
  <si>
    <t>o 21-24. místo</t>
  </si>
  <si>
    <t>o 25-32. místo</t>
  </si>
  <si>
    <t>o 27. místo</t>
  </si>
  <si>
    <t>o 29-32. místo</t>
  </si>
  <si>
    <t>o 31. místo</t>
  </si>
  <si>
    <t>PRŮŠA David (Sportovní Jižní Město)</t>
  </si>
  <si>
    <t>FAUSEK Matěj (Sportovní Jižní Město)</t>
  </si>
  <si>
    <t/>
  </si>
  <si>
    <t xml:space="preserve">  </t>
  </si>
  <si>
    <t xml:space="preserve"> PRŮŠA D. - FAUSEK</t>
  </si>
  <si>
    <t xml:space="preserve"> </t>
  </si>
  <si>
    <t xml:space="preserve"> STRÁNSKÁ - ŠIMŮNKOVÁ</t>
  </si>
  <si>
    <t xml:space="preserve"> 3 : 0 (5, 5, 8)</t>
  </si>
  <si>
    <t>VESELÝ Filip (Lokomotiva Vršovice)</t>
  </si>
  <si>
    <t xml:space="preserve"> SKOPEC - CHRÁSTEK</t>
  </si>
  <si>
    <t xml:space="preserve"> 3 : 2 (-5, 9, 7, -11, 9)</t>
  </si>
  <si>
    <t>BENDZÁK Jakub (Lokomotiva Vršovice)</t>
  </si>
  <si>
    <t xml:space="preserve"> 3 : 0 (4, 9, 7)</t>
  </si>
  <si>
    <t xml:space="preserve"> KUBÁT - DVOŘÁK J.</t>
  </si>
  <si>
    <t xml:space="preserve"> 3 : 1 (-8, 6, 7, 7)</t>
  </si>
  <si>
    <t>STRÁNSKÁ Anna (Viktorie Radim)</t>
  </si>
  <si>
    <t xml:space="preserve"> BUCHAR - KULVEIT</t>
  </si>
  <si>
    <t xml:space="preserve"> 3 : 0 (5, 3, 15)</t>
  </si>
  <si>
    <t>ŠIMŮNKOVÁ Veronika (Slavoj Praha)</t>
  </si>
  <si>
    <t xml:space="preserve"> WALDHAUSER - HUK</t>
  </si>
  <si>
    <t xml:space="preserve"> 3 : 0 (1, 9, 6)</t>
  </si>
  <si>
    <t>SKOPEC Daniel (Sparta Praha)</t>
  </si>
  <si>
    <t xml:space="preserve"> HOKE - DVOŘÁK P.</t>
  </si>
  <si>
    <t xml:space="preserve"> 3 : 2 (9, -10, -6, 5, 10)</t>
  </si>
  <si>
    <t>CHRÁSTEK Martin (Sportovní Jižní Město)</t>
  </si>
  <si>
    <t xml:space="preserve"> 3 : 1 (8, -9, 6, 11)</t>
  </si>
  <si>
    <t xml:space="preserve"> ŠEBL - ŠIMŮNEK</t>
  </si>
  <si>
    <t xml:space="preserve"> 3 : 0 (9, 8, 4)</t>
  </si>
  <si>
    <t>PAŠEK Adam (Slavoj Praha)</t>
  </si>
  <si>
    <t>BUČEK Tadeáš (Slavoj Praha)</t>
  </si>
  <si>
    <t>KOŠEK Martin (SKST Liberec)</t>
  </si>
  <si>
    <t xml:space="preserve"> 3 : 0 (3, 9, 8)</t>
  </si>
  <si>
    <t>PRŮŠA Ondřej  (Lokomotiva Vršovice)</t>
  </si>
  <si>
    <t xml:space="preserve"> 3 : 0 (8, 7, 7)</t>
  </si>
  <si>
    <t>KUBÁT Petr (SK DDM Kotlářka EN Praha)</t>
  </si>
  <si>
    <t xml:space="preserve"> 3 : 0 (10, 6, 4)</t>
  </si>
  <si>
    <t>DVOŘÁK Jan (SK DDM Kotlářka EN Praha)</t>
  </si>
  <si>
    <t>BUCHAR Michael (SK DDM Kotlářka EN Praha)</t>
  </si>
  <si>
    <t>KULVEIT Jonáš (Slavoj Praha)</t>
  </si>
  <si>
    <t xml:space="preserve"> 3 : 0 (9, 5, 6)</t>
  </si>
  <si>
    <t xml:space="preserve"> 3 : 2 (-7, 9, -6, 6, 10)</t>
  </si>
  <si>
    <t>KRAMEŠ Jan (Lokomotiva Vršovice)</t>
  </si>
  <si>
    <t>HAVRÁNEK Jakub (Lokomotiva Vršovice)</t>
  </si>
  <si>
    <t>SLAVÍČEK Štěpán (TSM Kladno)</t>
  </si>
  <si>
    <t>SEDLÁČEK Tomáš (TTC Praha)</t>
  </si>
  <si>
    <t>WALDHAUSER Vojtěch (SKST Liberec)</t>
  </si>
  <si>
    <t>HUK Martin (SKST Liberec)</t>
  </si>
  <si>
    <t>HOKE Daniel (Sportovní Jižní Město)</t>
  </si>
  <si>
    <t>DVOŘÁK Petr (Sportovní Jižní Město)</t>
  </si>
  <si>
    <t>STACH Matěj (TTC Bělá pod Bezdězem)</t>
  </si>
  <si>
    <t>KAUCKÝ Jakub (SK DDM Kotlářka EN Praha)</t>
  </si>
  <si>
    <t>KOMÍN Ondřej (Slovan Bohnice)</t>
  </si>
  <si>
    <t>CIHLÁŘ Matěj (Slovan Bohnice)</t>
  </si>
  <si>
    <t>ŠEBL Jáchym (Slavoj Praha)</t>
  </si>
  <si>
    <t>ŠIMŮNEK Ondřej (Slavoj Praha)</t>
  </si>
  <si>
    <t>Dvouhra - 1. stupeň</t>
  </si>
  <si>
    <t>KOŠEK Martin</t>
  </si>
  <si>
    <t>BRDLÍK Vojtěch</t>
  </si>
  <si>
    <t>PRŮŠA David</t>
  </si>
  <si>
    <t>ANO</t>
  </si>
  <si>
    <t>SKOPEC Daniel</t>
  </si>
  <si>
    <t>BUČEK Tadeáš</t>
  </si>
  <si>
    <t>4,  6,  2</t>
  </si>
  <si>
    <t>6,  8,  6</t>
  </si>
  <si>
    <t>3,  10,  7</t>
  </si>
  <si>
    <t>7,  3,  4</t>
  </si>
  <si>
    <t>-4,  -6,  -2</t>
  </si>
  <si>
    <t>5,  -8,  8,  7</t>
  </si>
  <si>
    <t>1,  4,  4</t>
  </si>
  <si>
    <t>3,  1,  1</t>
  </si>
  <si>
    <t>-6,  -8,  -6</t>
  </si>
  <si>
    <t>-5,  8,  -8,  -7</t>
  </si>
  <si>
    <t>6,  8,  11</t>
  </si>
  <si>
    <t>5,  1,  5</t>
  </si>
  <si>
    <t>-3,  -10,  -7</t>
  </si>
  <si>
    <t>-1,  -4,  -4</t>
  </si>
  <si>
    <t>-6,  -8,  -11</t>
  </si>
  <si>
    <t>7,  -9,  7,  7</t>
  </si>
  <si>
    <t>-7,  -3,  -4</t>
  </si>
  <si>
    <t>-3,  -1,  -1</t>
  </si>
  <si>
    <t>-5,  -1,  -5</t>
  </si>
  <si>
    <t>-7,  9,  -7,  -7</t>
  </si>
  <si>
    <t>FAUSEK Matěj</t>
  </si>
  <si>
    <t>ČERNÝ Vojtěch</t>
  </si>
  <si>
    <t>KRAMEŠ Jan</t>
  </si>
  <si>
    <t>ŠIMŮNKOVÁ Veronika</t>
  </si>
  <si>
    <t>-7,  7,  13,  7</t>
  </si>
  <si>
    <t>3,  3,  5</t>
  </si>
  <si>
    <t>4,  2,  2</t>
  </si>
  <si>
    <t>7,  -7,  -13,  -7</t>
  </si>
  <si>
    <t>12,  11,  5</t>
  </si>
  <si>
    <t>4,  4,  4</t>
  </si>
  <si>
    <t>-3,  -3,  -5</t>
  </si>
  <si>
    <t>-12,  -11,  -5</t>
  </si>
  <si>
    <t>8,  -5,  8,  6</t>
  </si>
  <si>
    <t>-4,  -2,  -2</t>
  </si>
  <si>
    <t>-4,  -4,  -4</t>
  </si>
  <si>
    <t>-8,  5,  -8,  -6</t>
  </si>
  <si>
    <t>NE</t>
  </si>
  <si>
    <t>BUCHAR Michael</t>
  </si>
  <si>
    <t>BENDZÁK Jakub</t>
  </si>
  <si>
    <t>KOMÍN Ondřej</t>
  </si>
  <si>
    <t>DVOŘÁK Petr</t>
  </si>
  <si>
    <t>1,  7,  5</t>
  </si>
  <si>
    <t>9,  9,  7</t>
  </si>
  <si>
    <t>2,  1,  9</t>
  </si>
  <si>
    <t>-1,  -7,  -5</t>
  </si>
  <si>
    <t>-8,  -6,  -4</t>
  </si>
  <si>
    <t>-9,  12,  4,  1</t>
  </si>
  <si>
    <t>-9,  -9,  -7</t>
  </si>
  <si>
    <t>8,  6,  4</t>
  </si>
  <si>
    <t>4,  6,  8</t>
  </si>
  <si>
    <t>-2,  -1,  -9</t>
  </si>
  <si>
    <t>9,  -12,  -4,  -1</t>
  </si>
  <si>
    <t>-4,  -6,  -8</t>
  </si>
  <si>
    <t>ŠEBL Jáchym</t>
  </si>
  <si>
    <t>VESELÝ Filip</t>
  </si>
  <si>
    <t>SLAVÍČEK Štěpán</t>
  </si>
  <si>
    <t>HOKE Daniel</t>
  </si>
  <si>
    <t>4,  8,  8</t>
  </si>
  <si>
    <t>7,  7,  9</t>
  </si>
  <si>
    <t>3,  5,  3</t>
  </si>
  <si>
    <t>-4,  -8,  -8</t>
  </si>
  <si>
    <t>-8,  -1,  -7</t>
  </si>
  <si>
    <t>-13,  9,  5,  3</t>
  </si>
  <si>
    <t>-7,  -7,  -9</t>
  </si>
  <si>
    <t>8,  1,  7</t>
  </si>
  <si>
    <t>2,  4,  6</t>
  </si>
  <si>
    <t>-3,  -5,  -3</t>
  </si>
  <si>
    <t>13,  -9,  -5,  -3</t>
  </si>
  <si>
    <t>-2,  -4,  -6</t>
  </si>
  <si>
    <t>KUBÁT Petr</t>
  </si>
  <si>
    <t>HAVRÁNEK Jakub</t>
  </si>
  <si>
    <t>CHRÁSTEK Martin</t>
  </si>
  <si>
    <t>HUK Martin</t>
  </si>
  <si>
    <t>2,  7,  3</t>
  </si>
  <si>
    <t>8,  -8,  10,  -7,  5</t>
  </si>
  <si>
    <t>2,  3,  7</t>
  </si>
  <si>
    <t>-2,  -7,  -3</t>
  </si>
  <si>
    <t>-6,  -5,  -6</t>
  </si>
  <si>
    <t>-9,  -10,  4,  -7</t>
  </si>
  <si>
    <t>-8,  8,  -10,  7,  -5</t>
  </si>
  <si>
    <t>6,  5,  6</t>
  </si>
  <si>
    <t>6,  2,  4</t>
  </si>
  <si>
    <t>-2,  -3,  -7</t>
  </si>
  <si>
    <t>9,  10,  -4,  7</t>
  </si>
  <si>
    <t>-6,  -2,  -4</t>
  </si>
  <si>
    <t>ŠIMŮNEK Ondřej</t>
  </si>
  <si>
    <t>KAUCKÝ Jakub</t>
  </si>
  <si>
    <t xml:space="preserve">PRŮŠA Ondřej </t>
  </si>
  <si>
    <t>STACH Matěj</t>
  </si>
  <si>
    <t>6,  6,  6</t>
  </si>
  <si>
    <t>9,  5,  8</t>
  </si>
  <si>
    <t>4,  9,  6</t>
  </si>
  <si>
    <t>-6,  -6,  -6</t>
  </si>
  <si>
    <t>-6,  -6,  -2</t>
  </si>
  <si>
    <t>-10,  -7,  -1</t>
  </si>
  <si>
    <t>-9,  -5,  -8</t>
  </si>
  <si>
    <t>6,  6,  2</t>
  </si>
  <si>
    <t>8,  3,  7</t>
  </si>
  <si>
    <t>-4,  -9,  -6</t>
  </si>
  <si>
    <t>10,  7,  1</t>
  </si>
  <si>
    <t>-8,  -3,  -7</t>
  </si>
  <si>
    <t>DVOŘÁK Jan</t>
  </si>
  <si>
    <t>PAŠEK Adam</t>
  </si>
  <si>
    <t>CIHLÁŘ Matěj</t>
  </si>
  <si>
    <t>STRÁNSKÁ Anna</t>
  </si>
  <si>
    <t>5,  4,  4</t>
  </si>
  <si>
    <t>7,  7,  4</t>
  </si>
  <si>
    <t>-10,  2,  4,  6</t>
  </si>
  <si>
    <t>-5,  -4,  -4</t>
  </si>
  <si>
    <t>3,  -3,  -5,  -5</t>
  </si>
  <si>
    <t>-7,  8,  -10,  -5</t>
  </si>
  <si>
    <t>-7,  -7,  -4</t>
  </si>
  <si>
    <t>-3,  3,  5,  5</t>
  </si>
  <si>
    <t>2,  -5,  2,  3</t>
  </si>
  <si>
    <t>10,  -2,  -4,  -6</t>
  </si>
  <si>
    <t>7,  -8,  10,  5</t>
  </si>
  <si>
    <t>-2,  5,  -2,  -3</t>
  </si>
  <si>
    <t>KULVEIT Jonáš</t>
  </si>
  <si>
    <t>ČÁHA Jiří</t>
  </si>
  <si>
    <t>SEDLÁČEK Tomáš</t>
  </si>
  <si>
    <t>WALDHAUSER Vojtěch</t>
  </si>
  <si>
    <t>9,  1,  5</t>
  </si>
  <si>
    <t>7,  -3,  4,  -9,  -7</t>
  </si>
  <si>
    <t>3,  8,  4</t>
  </si>
  <si>
    <t>-9,  -1,  -5</t>
  </si>
  <si>
    <t>-6,  -5,  -8</t>
  </si>
  <si>
    <t>-8,  -4,  10,  8,  8</t>
  </si>
  <si>
    <t>-7,  3,  -4,  9,  7</t>
  </si>
  <si>
    <t>6,  5,  8</t>
  </si>
  <si>
    <t>4,  2,  4</t>
  </si>
  <si>
    <t>-3,  -8,  -4</t>
  </si>
  <si>
    <t>8,  4,  -10,  -8,  -8</t>
  </si>
  <si>
    <t>-4,  -2,  -4</t>
  </si>
  <si>
    <t xml:space="preserve"> ŠIMŮNKOVÁ</t>
  </si>
  <si>
    <t xml:space="preserve"> 3 : 0 (7, 6, 3)</t>
  </si>
  <si>
    <t xml:space="preserve"> CIHLÁŘ</t>
  </si>
  <si>
    <t xml:space="preserve"> KAUCKÝ</t>
  </si>
  <si>
    <t xml:space="preserve"> 3 : 0 (7, 4, 6)</t>
  </si>
  <si>
    <t xml:space="preserve"> BENDZÁK</t>
  </si>
  <si>
    <t xml:space="preserve"> HAVRÁNEK</t>
  </si>
  <si>
    <t xml:space="preserve"> 3 : 1 (8, 6, -9, 3)</t>
  </si>
  <si>
    <t xml:space="preserve"> ČÁHA</t>
  </si>
  <si>
    <t xml:space="preserve"> 3 : 0 (10, 8, 13)</t>
  </si>
  <si>
    <t xml:space="preserve"> SLAVÍČEK</t>
  </si>
  <si>
    <t xml:space="preserve"> 3 : 0 (7, 7, 7)</t>
  </si>
  <si>
    <t xml:space="preserve"> BUČEK</t>
  </si>
  <si>
    <t xml:space="preserve"> PRŮŠA O.</t>
  </si>
  <si>
    <t xml:space="preserve"> 3 : 1 (5, -9, 9, 9)</t>
  </si>
  <si>
    <t xml:space="preserve"> KOMÍN</t>
  </si>
  <si>
    <t xml:space="preserve"> PAŠEK</t>
  </si>
  <si>
    <t xml:space="preserve"> 3 : 0 (1, 7, 5)</t>
  </si>
  <si>
    <t xml:space="preserve"> BRDLÍK</t>
  </si>
  <si>
    <t xml:space="preserve"> CHRÁSTEK</t>
  </si>
  <si>
    <t xml:space="preserve"> 3 : 1 (-5, 12, 9, 7)</t>
  </si>
  <si>
    <t xml:space="preserve"> SEDLÁČEK</t>
  </si>
  <si>
    <t xml:space="preserve"> 3 : 1 (6, -9, 5, 7)</t>
  </si>
  <si>
    <t xml:space="preserve"> SKOPEC</t>
  </si>
  <si>
    <t xml:space="preserve"> 3 : 2 (-8, -11, 6, 7, 5)</t>
  </si>
  <si>
    <t xml:space="preserve"> VESELÝ</t>
  </si>
  <si>
    <t>ČÁHA Jiří (Slovan Bohnice)</t>
  </si>
  <si>
    <t xml:space="preserve"> 3 : 2 (7, -5, 9, -3, 6)</t>
  </si>
  <si>
    <t xml:space="preserve"> 3 : 1 (-10, 4, 9, 6)</t>
  </si>
  <si>
    <t xml:space="preserve"> 3 : 0 (10, 8, 11)</t>
  </si>
  <si>
    <t xml:space="preserve"> 3 : 0 (6, 4, 9)</t>
  </si>
  <si>
    <t xml:space="preserve"> 3 : 0 (8, 8, 5)</t>
  </si>
  <si>
    <t xml:space="preserve"> 3 : 0 (2, 8, 5)</t>
  </si>
  <si>
    <t>BRDLÍK Vojtěch (Stadion Žižkov)</t>
  </si>
  <si>
    <t xml:space="preserve"> 3 : 1 (-7, 3, 7, 7)</t>
  </si>
  <si>
    <t xml:space="preserve"> 3 : 0 (11, 11, 9)</t>
  </si>
  <si>
    <t xml:space="preserve"> 3 : 0 (8, 7, 4)</t>
  </si>
  <si>
    <t xml:space="preserve"> 3 : 2 (-4, -8, 7, 11, 11)</t>
  </si>
  <si>
    <t xml:space="preserve"> 3 : 1 (12, -8, 9, 8)</t>
  </si>
  <si>
    <t xml:space="preserve"> 3 : 0 (8, 6, 4)</t>
  </si>
  <si>
    <t xml:space="preserve"> 3 : 0 (7, 5, 9)</t>
  </si>
  <si>
    <t xml:space="preserve"> 3 : 2 (-8, -9, 7, 6, 5)</t>
  </si>
  <si>
    <t xml:space="preserve"> 3 : 1 (8, -7, 9, 11)</t>
  </si>
  <si>
    <t xml:space="preserve"> 3 : 0 (5, 5, 10)</t>
  </si>
  <si>
    <t xml:space="preserve"> 3 : 1 (-7, 7, 4, 4)</t>
  </si>
  <si>
    <t xml:space="preserve"> 3 : 0 (5, 4, 8)</t>
  </si>
  <si>
    <t xml:space="preserve"> 3 : 1 (15, -11, 8, 9)</t>
  </si>
  <si>
    <t xml:space="preserve"> 3 : 0 (5, 6, 7)</t>
  </si>
  <si>
    <t xml:space="preserve"> 3 : 1 (13, -7, 12, 9)</t>
  </si>
  <si>
    <t>Dvouhra - 2. stupeň</t>
  </si>
  <si>
    <t xml:space="preserve"> PRŮŠA D.</t>
  </si>
  <si>
    <t xml:space="preserve"> 3 : 0 (11, 6, 13)</t>
  </si>
  <si>
    <t xml:space="preserve"> STACH</t>
  </si>
  <si>
    <t xml:space="preserve"> KUBÁT</t>
  </si>
  <si>
    <t xml:space="preserve"> 3 : 2 (-2, 12, 7, -6, 4)</t>
  </si>
  <si>
    <t xml:space="preserve"> STRÁNSKÁ</t>
  </si>
  <si>
    <t xml:space="preserve"> WALDHAUSER</t>
  </si>
  <si>
    <t xml:space="preserve"> 3 : 1 (8, -9, 7, 5)</t>
  </si>
  <si>
    <t xml:space="preserve"> KRAMEŠ</t>
  </si>
  <si>
    <t xml:space="preserve"> 3 : 1 (4, 5, -10, 5)</t>
  </si>
  <si>
    <t xml:space="preserve"> ŠEBL</t>
  </si>
  <si>
    <t xml:space="preserve"> 3 : 2 (-8, 9, 13, -5, 2)</t>
  </si>
  <si>
    <t xml:space="preserve"> DVOŘÁK P.</t>
  </si>
  <si>
    <t xml:space="preserve"> BUCHAR</t>
  </si>
  <si>
    <t xml:space="preserve"> 3 : 0 (4, 4, 7)</t>
  </si>
  <si>
    <t xml:space="preserve"> HUK</t>
  </si>
  <si>
    <t xml:space="preserve"> ŠIMŮNEK</t>
  </si>
  <si>
    <t xml:space="preserve"> 3 : 0 (6, 6, 9)</t>
  </si>
  <si>
    <t xml:space="preserve"> HOKE</t>
  </si>
  <si>
    <t xml:space="preserve"> KOŠEK</t>
  </si>
  <si>
    <t xml:space="preserve"> 3 : 2 (-9, 9, 6, -9, 5)</t>
  </si>
  <si>
    <t xml:space="preserve"> DVOŘÁK J.</t>
  </si>
  <si>
    <t xml:space="preserve"> 3 : 0 (4, 2, 9)</t>
  </si>
  <si>
    <t xml:space="preserve"> FAUSEK</t>
  </si>
  <si>
    <t xml:space="preserve"> 3 : 0 (1, 6, 6)</t>
  </si>
  <si>
    <t xml:space="preserve"> KULVEIT</t>
  </si>
  <si>
    <t xml:space="preserve"> 3 : 0 (9, 4, 8)</t>
  </si>
  <si>
    <t xml:space="preserve"> 3 : 0 (7, 3, 3)</t>
  </si>
  <si>
    <t xml:space="preserve"> 3 : 1 (-7, 6, 9, 3)</t>
  </si>
  <si>
    <t xml:space="preserve"> 3 : 0 (7, 6, 11)</t>
  </si>
  <si>
    <t xml:space="preserve"> 3 : 2 (11, 6, -10, -10, 3)</t>
  </si>
  <si>
    <t xml:space="preserve"> 3 : 1 (9, -5, 8, 2)</t>
  </si>
  <si>
    <t xml:space="preserve"> 3 : 0 (5, 7, 12)</t>
  </si>
  <si>
    <t xml:space="preserve"> 3 : 0 (3, 9, 9)</t>
  </si>
  <si>
    <t xml:space="preserve"> 3 : 2 (-4, 10, -9, 11, 9)</t>
  </si>
  <si>
    <t xml:space="preserve"> 3 : 2 (7, -8, -6, 7, 8)</t>
  </si>
  <si>
    <t xml:space="preserve"> 3 : 1 (9, -8, 7, 8)</t>
  </si>
  <si>
    <t xml:space="preserve"> 3 : 0 (4, 8, 6)</t>
  </si>
  <si>
    <t xml:space="preserve"> 3 : 1 (5, 8, -9, 4)</t>
  </si>
  <si>
    <t xml:space="preserve"> 3 : 0 (13, 8, 8)</t>
  </si>
  <si>
    <t xml:space="preserve"> 3 : 0 (6, 7, 7)</t>
  </si>
  <si>
    <t xml:space="preserve"> 3 : 2 (-12, 9, 5, -11, 9)</t>
  </si>
  <si>
    <t xml:space="preserve"> 3 : 1 (11, -9, 10, 8)</t>
  </si>
  <si>
    <t xml:space="preserve"> 3 : 1 (-6, 10, 2, 7)</t>
  </si>
  <si>
    <t xml:space="preserve"> 3 : 0 (15, 6, 9)</t>
  </si>
  <si>
    <t xml:space="preserve"> 3 : 1 (-9, 9, 8, 13)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</si>
</sst>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z val="20"/>
      <color indexed="10"/>
      <name val="Arial CE"/>
      <family val="2"/>
    </font>
    <font>
      <sz val="8"/>
      <name val="Tahoma"/>
      <family val="2"/>
    </font>
    <font>
      <sz val="14"/>
      <color theme="0" tint="-0.3499799966812134"/>
      <name val="Arial CE"/>
      <family val="2"/>
    </font>
    <font>
      <b/>
      <sz val="20"/>
      <color rgb="FFFF000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/>
      <bottom style="thin">
        <color indexed="8"/>
      </bottom>
    </border>
    <border>
      <left style="medium"/>
      <right style="thin"/>
      <top style="medium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66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19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49" applyNumberFormat="1" applyFont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49" applyNumberFormat="1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49" applyNumberFormat="1" applyFont="1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49" applyNumberFormat="1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9" borderId="23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165" fontId="22" fillId="0" borderId="0" xfId="0" applyNumberFormat="1" applyFont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vertical="center"/>
      <protection/>
    </xf>
    <xf numFmtId="0" fontId="27" fillId="0" borderId="27" xfId="0" applyFont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27" fillId="30" borderId="12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 horizontal="center"/>
      <protection/>
    </xf>
    <xf numFmtId="0" fontId="27" fillId="30" borderId="10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/>
      <protection/>
    </xf>
    <xf numFmtId="0" fontId="27" fillId="30" borderId="28" xfId="0" applyFont="1" applyFill="1" applyBorder="1" applyAlignment="1" applyProtection="1">
      <alignment/>
      <protection/>
    </xf>
    <xf numFmtId="0" fontId="27" fillId="30" borderId="28" xfId="0" applyFont="1" applyFill="1" applyBorder="1" applyAlignment="1" applyProtection="1">
      <alignment horizontal="center"/>
      <protection/>
    </xf>
    <xf numFmtId="0" fontId="27" fillId="30" borderId="29" xfId="0" applyFont="1" applyFill="1" applyBorder="1" applyAlignment="1" applyProtection="1">
      <alignment/>
      <protection/>
    </xf>
    <xf numFmtId="0" fontId="27" fillId="30" borderId="30" xfId="0" applyFont="1" applyFill="1" applyBorder="1" applyAlignment="1" applyProtection="1">
      <alignment/>
      <protection/>
    </xf>
    <xf numFmtId="0" fontId="27" fillId="30" borderId="31" xfId="0" applyFont="1" applyFill="1" applyBorder="1" applyAlignment="1" applyProtection="1">
      <alignment/>
      <protection/>
    </xf>
    <xf numFmtId="0" fontId="27" fillId="30" borderId="32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4" fillId="30" borderId="11" xfId="0" applyFont="1" applyFill="1" applyBorder="1" applyAlignment="1" applyProtection="1">
      <alignment/>
      <protection/>
    </xf>
    <xf numFmtId="0" fontId="29" fillId="0" borderId="33" xfId="0" applyFont="1" applyBorder="1" applyAlignment="1">
      <alignment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31" borderId="34" xfId="0" applyFont="1" applyFill="1" applyBorder="1" applyAlignment="1">
      <alignment vertical="center"/>
    </xf>
    <xf numFmtId="0" fontId="26" fillId="31" borderId="35" xfId="0" applyFont="1" applyFill="1" applyBorder="1" applyAlignment="1">
      <alignment vertical="center"/>
    </xf>
    <xf numFmtId="0" fontId="28" fillId="31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6" borderId="20" xfId="0" applyFont="1" applyFill="1" applyBorder="1" applyAlignment="1" applyProtection="1">
      <alignment/>
      <protection locked="0"/>
    </xf>
    <xf numFmtId="0" fontId="18" fillId="29" borderId="37" xfId="0" applyFont="1" applyFill="1" applyBorder="1" applyAlignment="1" applyProtection="1">
      <alignment/>
      <protection locked="0"/>
    </xf>
    <xf numFmtId="0" fontId="18" fillId="26" borderId="38" xfId="0" applyFont="1" applyFill="1" applyBorder="1" applyAlignment="1" applyProtection="1">
      <alignment/>
      <protection locked="0"/>
    </xf>
    <xf numFmtId="0" fontId="22" fillId="0" borderId="39" xfId="0" applyFont="1" applyFill="1" applyBorder="1" applyAlignment="1" applyProtection="1">
      <alignment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18" fillId="0" borderId="4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 vertical="top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Fill="1" applyAlignment="1" applyProtection="1">
      <alignment horizontal="right"/>
      <protection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1" fillId="26" borderId="41" xfId="0" applyFont="1" applyFill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31" borderId="42" xfId="0" applyFont="1" applyFill="1" applyBorder="1" applyAlignment="1">
      <alignment horizontal="center" vertical="center"/>
    </xf>
    <xf numFmtId="0" fontId="29" fillId="31" borderId="41" xfId="0" applyFont="1" applyFill="1" applyBorder="1" applyAlignment="1">
      <alignment horizontal="center" vertical="center"/>
    </xf>
    <xf numFmtId="0" fontId="28" fillId="31" borderId="4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  <xf numFmtId="0" fontId="26" fillId="31" borderId="43" xfId="0" applyFont="1" applyFill="1" applyBorder="1" applyAlignment="1">
      <alignment horizontal="center" vertical="center"/>
    </xf>
    <xf numFmtId="0" fontId="26" fillId="31" borderId="44" xfId="0" applyFont="1" applyFill="1" applyBorder="1" applyAlignment="1">
      <alignment horizontal="center" vertical="center"/>
    </xf>
    <xf numFmtId="0" fontId="26" fillId="31" borderId="45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52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7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A1" sqref="A1:J1"/>
    </sheetView>
  </sheetViews>
  <sheetFormatPr defaultColWidth="9.00390625" defaultRowHeight="12.75"/>
  <cols>
    <col min="1" max="1" width="4.875" style="28" customWidth="1"/>
    <col min="2" max="2" width="19.75390625" style="28" customWidth="1"/>
    <col min="3" max="3" width="11.75390625" style="28" customWidth="1"/>
    <col min="4" max="4" width="5.75390625" style="28" customWidth="1"/>
    <col min="5" max="5" width="30.75390625" style="28" customWidth="1"/>
    <col min="6" max="6" width="6.125" style="28" customWidth="1"/>
    <col min="7" max="7" width="11.125" style="28" hidden="1" customWidth="1"/>
    <col min="8" max="8" width="11.375" style="28" customWidth="1"/>
    <col min="9" max="9" width="1.12109375" style="28" customWidth="1"/>
    <col min="10" max="10" width="11.375" style="28" customWidth="1"/>
    <col min="11" max="16384" width="9.125" style="28" customWidth="1"/>
  </cols>
  <sheetData>
    <row r="1" spans="1:10" ht="26.25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">
      <c r="A2" s="65" t="s">
        <v>0</v>
      </c>
      <c r="B2" s="51"/>
      <c r="C2" s="131" t="s">
        <v>124</v>
      </c>
      <c r="D2" s="131"/>
      <c r="E2" s="131"/>
      <c r="F2" s="131"/>
      <c r="G2" s="131"/>
      <c r="H2" s="131"/>
      <c r="I2" s="131"/>
      <c r="J2" s="131"/>
    </row>
    <row r="3" spans="1:12" ht="15">
      <c r="A3" s="65" t="s">
        <v>1</v>
      </c>
      <c r="B3" s="58"/>
      <c r="C3" s="1" t="s">
        <v>50</v>
      </c>
      <c r="D3" s="58"/>
      <c r="E3" s="58"/>
      <c r="F3" s="66" t="s">
        <v>2</v>
      </c>
      <c r="G3" s="66" t="s">
        <v>2</v>
      </c>
      <c r="H3" s="70" t="s">
        <v>125</v>
      </c>
      <c r="I3" s="87">
        <f>IF(J3="","","-")</f>
      </c>
      <c r="J3" s="70"/>
      <c r="K3" s="58"/>
      <c r="L3" s="58"/>
    </row>
    <row r="4" spans="1:12" s="58" customFormat="1" ht="15.75">
      <c r="A4" s="60"/>
      <c r="B4" s="67" t="s">
        <v>3</v>
      </c>
      <c r="C4" s="67" t="s">
        <v>4</v>
      </c>
      <c r="D4" s="68" t="s">
        <v>28</v>
      </c>
      <c r="E4" s="68" t="s">
        <v>5</v>
      </c>
      <c r="F4" s="68" t="s">
        <v>34</v>
      </c>
      <c r="G4" s="68" t="s">
        <v>6</v>
      </c>
      <c r="H4" s="68" t="s">
        <v>7</v>
      </c>
      <c r="I4" s="68"/>
      <c r="J4" s="68" t="s">
        <v>8</v>
      </c>
      <c r="K4" s="60"/>
      <c r="L4" s="60"/>
    </row>
    <row r="5" spans="1:10" ht="15.75" customHeight="1">
      <c r="A5" s="69">
        <v>1</v>
      </c>
      <c r="B5" s="75" t="s">
        <v>41</v>
      </c>
      <c r="C5" s="75" t="s">
        <v>27</v>
      </c>
      <c r="D5" s="75" t="s">
        <v>119</v>
      </c>
      <c r="E5" s="72" t="s">
        <v>74</v>
      </c>
      <c r="F5" s="72">
        <v>2000</v>
      </c>
      <c r="G5" s="73" t="s">
        <v>17</v>
      </c>
      <c r="H5" s="73">
        <v>1</v>
      </c>
      <c r="I5" s="18"/>
      <c r="J5" s="19">
        <v>1</v>
      </c>
    </row>
    <row r="6" spans="1:10" ht="15.75">
      <c r="A6" s="69">
        <v>2</v>
      </c>
      <c r="B6" s="75" t="s">
        <v>44</v>
      </c>
      <c r="C6" s="75" t="s">
        <v>43</v>
      </c>
      <c r="D6" s="75" t="s">
        <v>44</v>
      </c>
      <c r="E6" s="72" t="s">
        <v>74</v>
      </c>
      <c r="F6" s="72">
        <v>1999</v>
      </c>
      <c r="G6" s="73" t="s">
        <v>23</v>
      </c>
      <c r="H6" s="73">
        <v>2</v>
      </c>
      <c r="I6" s="18"/>
      <c r="J6" s="19">
        <v>1</v>
      </c>
    </row>
    <row r="7" spans="1:10" ht="15.75">
      <c r="A7" s="69">
        <v>3</v>
      </c>
      <c r="B7" s="75" t="s">
        <v>76</v>
      </c>
      <c r="C7" s="75" t="s">
        <v>77</v>
      </c>
      <c r="D7" s="75" t="s">
        <v>76</v>
      </c>
      <c r="E7" s="72" t="s">
        <v>75</v>
      </c>
      <c r="F7" s="72">
        <v>1999</v>
      </c>
      <c r="G7" s="73" t="s">
        <v>23</v>
      </c>
      <c r="H7" s="73">
        <v>6</v>
      </c>
      <c r="I7" s="18"/>
      <c r="J7" s="19">
        <v>1</v>
      </c>
    </row>
    <row r="8" spans="1:10" ht="15.75">
      <c r="A8" s="69">
        <v>4</v>
      </c>
      <c r="B8" s="75" t="s">
        <v>78</v>
      </c>
      <c r="C8" s="75" t="s">
        <v>79</v>
      </c>
      <c r="D8" s="75" t="s">
        <v>78</v>
      </c>
      <c r="E8" s="72" t="s">
        <v>80</v>
      </c>
      <c r="F8" s="72">
        <v>2000</v>
      </c>
      <c r="G8" s="73" t="s">
        <v>21</v>
      </c>
      <c r="H8" s="73">
        <v>7</v>
      </c>
      <c r="I8" s="18"/>
      <c r="J8" s="19">
        <v>1</v>
      </c>
    </row>
    <row r="9" spans="1:10" ht="15.75">
      <c r="A9" s="69">
        <v>5</v>
      </c>
      <c r="B9" s="75" t="s">
        <v>81</v>
      </c>
      <c r="C9" s="75" t="s">
        <v>29</v>
      </c>
      <c r="D9" s="75" t="s">
        <v>81</v>
      </c>
      <c r="E9" s="72" t="s">
        <v>75</v>
      </c>
      <c r="F9" s="72">
        <v>1999</v>
      </c>
      <c r="G9" s="73" t="s">
        <v>21</v>
      </c>
      <c r="H9" s="73">
        <v>8</v>
      </c>
      <c r="I9" s="18"/>
      <c r="J9" s="19">
        <v>1</v>
      </c>
    </row>
    <row r="10" spans="1:10" ht="15.75">
      <c r="A10" s="69">
        <v>6</v>
      </c>
      <c r="B10" s="75" t="s">
        <v>82</v>
      </c>
      <c r="C10" s="75" t="s">
        <v>38</v>
      </c>
      <c r="D10" s="75" t="s">
        <v>82</v>
      </c>
      <c r="E10" s="72" t="s">
        <v>80</v>
      </c>
      <c r="F10" s="72">
        <v>1999</v>
      </c>
      <c r="G10" s="73" t="s">
        <v>23</v>
      </c>
      <c r="H10" s="73">
        <v>9</v>
      </c>
      <c r="I10" s="18"/>
      <c r="J10" s="19">
        <v>1</v>
      </c>
    </row>
    <row r="11" spans="1:10" ht="15.75">
      <c r="A11" s="69">
        <v>7</v>
      </c>
      <c r="B11" s="75" t="s">
        <v>83</v>
      </c>
      <c r="C11" s="75" t="s">
        <v>39</v>
      </c>
      <c r="D11" s="76" t="s">
        <v>121</v>
      </c>
      <c r="E11" s="72" t="s">
        <v>75</v>
      </c>
      <c r="F11" s="72">
        <v>2000</v>
      </c>
      <c r="G11" s="74" t="s">
        <v>18</v>
      </c>
      <c r="H11" s="73">
        <v>13</v>
      </c>
      <c r="I11" s="18"/>
      <c r="J11" s="19">
        <v>1</v>
      </c>
    </row>
    <row r="12" spans="1:10" ht="15.75">
      <c r="A12" s="69">
        <v>8</v>
      </c>
      <c r="B12" s="75" t="s">
        <v>84</v>
      </c>
      <c r="C12" s="75" t="s">
        <v>85</v>
      </c>
      <c r="D12" s="76" t="s">
        <v>84</v>
      </c>
      <c r="E12" s="72" t="s">
        <v>80</v>
      </c>
      <c r="F12" s="72">
        <v>2001</v>
      </c>
      <c r="G12" s="74" t="s">
        <v>23</v>
      </c>
      <c r="H12" s="73">
        <v>14</v>
      </c>
      <c r="I12" s="4"/>
      <c r="J12" s="19">
        <v>1</v>
      </c>
    </row>
    <row r="13" spans="1:10" ht="15.75">
      <c r="A13" s="69">
        <v>9</v>
      </c>
      <c r="B13" s="76" t="s">
        <v>109</v>
      </c>
      <c r="C13" s="75" t="s">
        <v>36</v>
      </c>
      <c r="D13" s="76" t="s">
        <v>109</v>
      </c>
      <c r="E13" s="72" t="s">
        <v>15</v>
      </c>
      <c r="F13" s="72">
        <v>2000</v>
      </c>
      <c r="G13" s="74" t="s">
        <v>23</v>
      </c>
      <c r="H13" s="73">
        <v>15</v>
      </c>
      <c r="I13" s="4"/>
      <c r="J13" s="5">
        <v>1</v>
      </c>
    </row>
    <row r="14" spans="1:10" ht="15.75">
      <c r="A14" s="69">
        <v>10</v>
      </c>
      <c r="B14" s="76" t="s">
        <v>111</v>
      </c>
      <c r="C14" s="75" t="s">
        <v>47</v>
      </c>
      <c r="D14" s="76" t="s">
        <v>111</v>
      </c>
      <c r="E14" s="72" t="s">
        <v>112</v>
      </c>
      <c r="F14" s="72">
        <v>2002</v>
      </c>
      <c r="G14" s="74" t="s">
        <v>19</v>
      </c>
      <c r="H14" s="73">
        <v>16</v>
      </c>
      <c r="I14" s="4"/>
      <c r="J14" s="5">
        <v>1</v>
      </c>
    </row>
    <row r="15" spans="1:10" ht="15.75">
      <c r="A15" s="69">
        <v>11</v>
      </c>
      <c r="B15" s="76" t="s">
        <v>110</v>
      </c>
      <c r="C15" s="75" t="s">
        <v>43</v>
      </c>
      <c r="D15" s="76" t="s">
        <v>110</v>
      </c>
      <c r="E15" s="72" t="s">
        <v>26</v>
      </c>
      <c r="F15" s="72">
        <v>2003</v>
      </c>
      <c r="G15" s="74" t="s">
        <v>16</v>
      </c>
      <c r="H15" s="73">
        <v>17</v>
      </c>
      <c r="I15" s="4"/>
      <c r="J15" s="5">
        <v>1</v>
      </c>
    </row>
    <row r="16" spans="1:10" ht="15.75">
      <c r="A16" s="69">
        <v>12</v>
      </c>
      <c r="B16" s="76" t="s">
        <v>113</v>
      </c>
      <c r="C16" s="75" t="s">
        <v>46</v>
      </c>
      <c r="D16" s="76" t="s">
        <v>113</v>
      </c>
      <c r="E16" s="72" t="s">
        <v>15</v>
      </c>
      <c r="F16" s="72">
        <v>2000</v>
      </c>
      <c r="G16" s="74" t="s">
        <v>18</v>
      </c>
      <c r="H16" s="73">
        <v>20</v>
      </c>
      <c r="I16" s="4"/>
      <c r="J16" s="5">
        <v>1</v>
      </c>
    </row>
    <row r="17" spans="1:10" ht="15.75">
      <c r="A17" s="69">
        <v>13</v>
      </c>
      <c r="B17" s="75" t="s">
        <v>87</v>
      </c>
      <c r="C17" s="75" t="s">
        <v>25</v>
      </c>
      <c r="D17" s="76" t="s">
        <v>87</v>
      </c>
      <c r="E17" s="72" t="s">
        <v>80</v>
      </c>
      <c r="F17" s="72">
        <v>2002</v>
      </c>
      <c r="G17" s="74" t="s">
        <v>24</v>
      </c>
      <c r="H17" s="73">
        <v>21</v>
      </c>
      <c r="I17" s="4"/>
      <c r="J17" s="19">
        <v>1</v>
      </c>
    </row>
    <row r="18" spans="1:10" ht="15.75">
      <c r="A18" s="69">
        <v>14</v>
      </c>
      <c r="B18" s="75" t="s">
        <v>91</v>
      </c>
      <c r="C18" s="75" t="s">
        <v>42</v>
      </c>
      <c r="D18" s="76" t="s">
        <v>91</v>
      </c>
      <c r="E18" s="72" t="s">
        <v>123</v>
      </c>
      <c r="F18" s="72">
        <v>2001</v>
      </c>
      <c r="G18" s="74" t="s">
        <v>16</v>
      </c>
      <c r="H18" s="73">
        <v>28</v>
      </c>
      <c r="I18" s="4"/>
      <c r="J18" s="19">
        <v>1</v>
      </c>
    </row>
    <row r="19" spans="1:10" ht="15.75">
      <c r="A19" s="69">
        <v>15</v>
      </c>
      <c r="B19" s="75" t="s">
        <v>93</v>
      </c>
      <c r="C19" s="75" t="s">
        <v>42</v>
      </c>
      <c r="D19" s="76" t="s">
        <v>93</v>
      </c>
      <c r="E19" s="72" t="s">
        <v>74</v>
      </c>
      <c r="F19" s="72">
        <v>1999</v>
      </c>
      <c r="G19" s="74" t="s">
        <v>18</v>
      </c>
      <c r="H19" s="73">
        <v>29</v>
      </c>
      <c r="I19" s="4"/>
      <c r="J19" s="19">
        <v>1</v>
      </c>
    </row>
    <row r="20" spans="1:10" ht="15.75">
      <c r="A20" s="69">
        <v>16</v>
      </c>
      <c r="B20" s="75" t="s">
        <v>83</v>
      </c>
      <c r="C20" s="75" t="s">
        <v>29</v>
      </c>
      <c r="D20" s="76" t="s">
        <v>122</v>
      </c>
      <c r="E20" s="72" t="s">
        <v>74</v>
      </c>
      <c r="F20" s="72">
        <v>2000</v>
      </c>
      <c r="G20" s="74" t="s">
        <v>24</v>
      </c>
      <c r="H20" s="73">
        <v>31</v>
      </c>
      <c r="I20" s="4"/>
      <c r="J20" s="19">
        <v>1</v>
      </c>
    </row>
    <row r="21" spans="1:10" ht="15.75">
      <c r="A21" s="69">
        <v>17</v>
      </c>
      <c r="B21" s="75" t="s">
        <v>94</v>
      </c>
      <c r="C21" s="75" t="s">
        <v>46</v>
      </c>
      <c r="D21" s="76" t="s">
        <v>94</v>
      </c>
      <c r="E21" s="72" t="s">
        <v>74</v>
      </c>
      <c r="F21" s="72">
        <v>2000</v>
      </c>
      <c r="G21" s="74" t="s">
        <v>19</v>
      </c>
      <c r="H21" s="73">
        <v>36</v>
      </c>
      <c r="I21" s="4"/>
      <c r="J21" s="19">
        <v>1</v>
      </c>
    </row>
    <row r="22" spans="1:10" ht="15.75">
      <c r="A22" s="69">
        <v>18</v>
      </c>
      <c r="B22" s="75" t="s">
        <v>95</v>
      </c>
      <c r="C22" s="75" t="s">
        <v>39</v>
      </c>
      <c r="D22" s="76" t="s">
        <v>95</v>
      </c>
      <c r="E22" s="72" t="s">
        <v>92</v>
      </c>
      <c r="F22" s="72">
        <v>2002</v>
      </c>
      <c r="G22" s="74" t="s">
        <v>17</v>
      </c>
      <c r="H22" s="73">
        <v>40</v>
      </c>
      <c r="I22" s="4"/>
      <c r="J22" s="19">
        <v>1</v>
      </c>
    </row>
    <row r="23" spans="1:10" ht="15.75">
      <c r="A23" s="69">
        <v>19</v>
      </c>
      <c r="B23" s="77" t="s">
        <v>116</v>
      </c>
      <c r="C23" s="77" t="s">
        <v>46</v>
      </c>
      <c r="D23" s="78" t="s">
        <v>116</v>
      </c>
      <c r="E23" s="23" t="s">
        <v>15</v>
      </c>
      <c r="F23" s="23">
        <v>1999</v>
      </c>
      <c r="G23" s="71"/>
      <c r="H23" s="22">
        <v>41</v>
      </c>
      <c r="I23" s="4"/>
      <c r="J23" s="5">
        <v>1</v>
      </c>
    </row>
    <row r="24" spans="1:10" ht="15.75">
      <c r="A24" s="69">
        <v>20</v>
      </c>
      <c r="B24" s="75" t="s">
        <v>96</v>
      </c>
      <c r="C24" s="75" t="s">
        <v>38</v>
      </c>
      <c r="D24" s="76" t="s">
        <v>96</v>
      </c>
      <c r="E24" s="72" t="s">
        <v>97</v>
      </c>
      <c r="F24" s="72">
        <v>1999</v>
      </c>
      <c r="G24" s="74" t="s">
        <v>48</v>
      </c>
      <c r="H24" s="73">
        <v>42</v>
      </c>
      <c r="I24" s="4"/>
      <c r="J24" s="19">
        <v>1</v>
      </c>
    </row>
    <row r="25" spans="1:10" ht="15.75">
      <c r="A25" s="69">
        <v>21</v>
      </c>
      <c r="B25" s="75" t="s">
        <v>114</v>
      </c>
      <c r="C25" s="75" t="s">
        <v>88</v>
      </c>
      <c r="D25" s="76" t="s">
        <v>114</v>
      </c>
      <c r="E25" s="72" t="s">
        <v>115</v>
      </c>
      <c r="F25" s="72">
        <v>1999</v>
      </c>
      <c r="G25" s="74"/>
      <c r="H25" s="73">
        <v>43</v>
      </c>
      <c r="I25" s="4"/>
      <c r="J25" s="5">
        <v>1</v>
      </c>
    </row>
    <row r="26" spans="1:10" ht="15.75">
      <c r="A26" s="69">
        <v>22</v>
      </c>
      <c r="B26" s="75" t="s">
        <v>41</v>
      </c>
      <c r="C26" s="75" t="s">
        <v>98</v>
      </c>
      <c r="D26" s="76" t="s">
        <v>120</v>
      </c>
      <c r="E26" s="72" t="s">
        <v>92</v>
      </c>
      <c r="F26" s="72">
        <v>2002</v>
      </c>
      <c r="G26" s="74" t="s">
        <v>22</v>
      </c>
      <c r="H26" s="73">
        <v>44</v>
      </c>
      <c r="I26" s="4"/>
      <c r="J26" s="19">
        <v>1</v>
      </c>
    </row>
    <row r="27" spans="1:10" ht="15.75">
      <c r="A27" s="69">
        <v>23</v>
      </c>
      <c r="B27" s="75" t="s">
        <v>99</v>
      </c>
      <c r="C27" s="75" t="s">
        <v>43</v>
      </c>
      <c r="D27" s="76" t="s">
        <v>99</v>
      </c>
      <c r="E27" s="72" t="s">
        <v>97</v>
      </c>
      <c r="F27" s="72">
        <v>2000</v>
      </c>
      <c r="G27" s="74" t="s">
        <v>17</v>
      </c>
      <c r="H27" s="73">
        <v>48</v>
      </c>
      <c r="I27" s="4"/>
      <c r="J27" s="19">
        <v>1</v>
      </c>
    </row>
    <row r="28" spans="1:10" ht="15.75">
      <c r="A28" s="69">
        <v>24</v>
      </c>
      <c r="B28" s="75" t="s">
        <v>100</v>
      </c>
      <c r="C28" s="75" t="s">
        <v>30</v>
      </c>
      <c r="D28" s="76" t="s">
        <v>100</v>
      </c>
      <c r="E28" s="72" t="s">
        <v>89</v>
      </c>
      <c r="F28" s="72">
        <v>2001</v>
      </c>
      <c r="G28" s="74"/>
      <c r="H28" s="73">
        <v>49</v>
      </c>
      <c r="I28" s="4"/>
      <c r="J28" s="5">
        <v>1</v>
      </c>
    </row>
    <row r="29" spans="1:10" ht="15.75">
      <c r="A29" s="69">
        <v>25</v>
      </c>
      <c r="B29" s="75" t="s">
        <v>45</v>
      </c>
      <c r="C29" s="75" t="s">
        <v>86</v>
      </c>
      <c r="D29" s="76" t="s">
        <v>45</v>
      </c>
      <c r="E29" s="72" t="s">
        <v>80</v>
      </c>
      <c r="F29" s="72">
        <v>2002</v>
      </c>
      <c r="G29" s="74"/>
      <c r="H29" s="73">
        <v>50</v>
      </c>
      <c r="I29" s="4"/>
      <c r="J29" s="5">
        <v>1</v>
      </c>
    </row>
    <row r="30" spans="1:10" ht="15.75">
      <c r="A30" s="69">
        <v>26</v>
      </c>
      <c r="B30" s="76" t="s">
        <v>101</v>
      </c>
      <c r="C30" s="75" t="s">
        <v>35</v>
      </c>
      <c r="D30" s="76" t="s">
        <v>101</v>
      </c>
      <c r="E30" s="72" t="s">
        <v>97</v>
      </c>
      <c r="F30" s="72">
        <v>2000</v>
      </c>
      <c r="G30" s="74" t="s">
        <v>23</v>
      </c>
      <c r="H30" s="73">
        <v>52</v>
      </c>
      <c r="I30" s="4"/>
      <c r="J30" s="5">
        <v>1</v>
      </c>
    </row>
    <row r="31" spans="1:10" ht="15.75">
      <c r="A31" s="69">
        <v>27</v>
      </c>
      <c r="B31" s="76" t="s">
        <v>102</v>
      </c>
      <c r="C31" s="75" t="s">
        <v>37</v>
      </c>
      <c r="D31" s="76" t="s">
        <v>102</v>
      </c>
      <c r="E31" s="72" t="s">
        <v>92</v>
      </c>
      <c r="F31" s="72">
        <v>2002</v>
      </c>
      <c r="G31" s="74" t="s">
        <v>21</v>
      </c>
      <c r="H31" s="73">
        <v>55</v>
      </c>
      <c r="I31" s="4"/>
      <c r="J31" s="5">
        <v>1</v>
      </c>
    </row>
    <row r="32" spans="1:10" ht="15.75">
      <c r="A32" s="69">
        <v>28</v>
      </c>
      <c r="B32" s="76" t="s">
        <v>103</v>
      </c>
      <c r="C32" s="75" t="s">
        <v>40</v>
      </c>
      <c r="D32" s="76" t="s">
        <v>103</v>
      </c>
      <c r="E32" s="72" t="s">
        <v>92</v>
      </c>
      <c r="F32" s="72">
        <v>2001</v>
      </c>
      <c r="G32" s="74" t="s">
        <v>49</v>
      </c>
      <c r="H32" s="73">
        <v>58</v>
      </c>
      <c r="I32" s="4"/>
      <c r="J32" s="5">
        <v>1</v>
      </c>
    </row>
    <row r="33" spans="1:10" ht="15.75">
      <c r="A33" s="69">
        <v>29</v>
      </c>
      <c r="B33" s="76" t="s">
        <v>104</v>
      </c>
      <c r="C33" s="75" t="s">
        <v>105</v>
      </c>
      <c r="D33" s="76" t="s">
        <v>104</v>
      </c>
      <c r="E33" s="72" t="s">
        <v>80</v>
      </c>
      <c r="F33" s="72">
        <v>2002</v>
      </c>
      <c r="G33" s="74" t="s">
        <v>48</v>
      </c>
      <c r="H33" s="73">
        <v>59</v>
      </c>
      <c r="I33" s="4"/>
      <c r="J33" s="5">
        <v>1</v>
      </c>
    </row>
    <row r="34" spans="1:10" ht="15.75">
      <c r="A34" s="69">
        <v>30</v>
      </c>
      <c r="B34" s="76" t="s">
        <v>106</v>
      </c>
      <c r="C34" s="75" t="s">
        <v>37</v>
      </c>
      <c r="D34" s="76" t="s">
        <v>106</v>
      </c>
      <c r="E34" s="72" t="s">
        <v>92</v>
      </c>
      <c r="F34" s="72">
        <v>2003</v>
      </c>
      <c r="G34" s="74" t="s">
        <v>20</v>
      </c>
      <c r="H34" s="73">
        <v>67</v>
      </c>
      <c r="I34" s="4"/>
      <c r="J34" s="5">
        <v>1</v>
      </c>
    </row>
    <row r="35" spans="1:10" ht="15.75">
      <c r="A35" s="69">
        <v>31</v>
      </c>
      <c r="B35" s="76" t="s">
        <v>108</v>
      </c>
      <c r="C35" s="75" t="s">
        <v>37</v>
      </c>
      <c r="D35" s="76" t="s">
        <v>108</v>
      </c>
      <c r="E35" s="72" t="s">
        <v>75</v>
      </c>
      <c r="F35" s="72">
        <v>2003</v>
      </c>
      <c r="G35" s="74" t="s">
        <v>24</v>
      </c>
      <c r="H35" s="73">
        <v>69</v>
      </c>
      <c r="I35" s="4"/>
      <c r="J35" s="5">
        <v>1</v>
      </c>
    </row>
    <row r="36" spans="1:10" ht="15.75">
      <c r="A36" s="69">
        <v>32</v>
      </c>
      <c r="B36" s="75" t="s">
        <v>117</v>
      </c>
      <c r="C36" s="77" t="s">
        <v>36</v>
      </c>
      <c r="D36" s="78" t="s">
        <v>117</v>
      </c>
      <c r="E36" s="24" t="s">
        <v>107</v>
      </c>
      <c r="F36" s="24">
        <v>2001</v>
      </c>
      <c r="G36" s="71"/>
      <c r="H36" s="22">
        <v>70</v>
      </c>
      <c r="I36" s="4"/>
      <c r="J36" s="5">
        <v>1</v>
      </c>
    </row>
    <row r="37" spans="1:10" ht="15.75">
      <c r="A37" s="69">
        <v>33</v>
      </c>
      <c r="B37" s="77" t="s">
        <v>118</v>
      </c>
      <c r="C37" s="77" t="s">
        <v>36</v>
      </c>
      <c r="D37" s="78" t="s">
        <v>118</v>
      </c>
      <c r="E37" s="23" t="s">
        <v>90</v>
      </c>
      <c r="F37" s="23">
        <v>1999</v>
      </c>
      <c r="G37" s="71"/>
      <c r="H37" s="22">
        <v>70</v>
      </c>
      <c r="I37" s="4"/>
      <c r="J37" s="5">
        <v>1</v>
      </c>
    </row>
  </sheetData>
  <sheetProtection/>
  <autoFilter ref="B4:J37"/>
  <mergeCells count="2">
    <mergeCell ref="A1:J1"/>
    <mergeCell ref="C2:J2"/>
  </mergeCells>
  <conditionalFormatting sqref="G5:G37 D12:D37">
    <cfRule type="cellIs" priority="10" dxfId="49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20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28" customWidth="1"/>
    <col min="3" max="3" width="4.875" style="64" customWidth="1"/>
    <col min="4" max="4" width="19.75390625" style="64" customWidth="1"/>
    <col min="5" max="5" width="11.75390625" style="64" customWidth="1"/>
    <col min="6" max="6" width="30.75390625" style="64" customWidth="1"/>
    <col min="7" max="7" width="6.00390625" style="64" customWidth="1"/>
    <col min="8" max="8" width="19.75390625" style="64" customWidth="1"/>
    <col min="9" max="9" width="11.75390625" style="64" customWidth="1"/>
    <col min="10" max="10" width="30.75390625" style="64" customWidth="1"/>
    <col min="11" max="11" width="6.00390625" style="64" customWidth="1"/>
    <col min="12" max="12" width="8.00390625" style="64" customWidth="1"/>
    <col min="13" max="13" width="6.25390625" style="28" customWidth="1"/>
    <col min="14" max="16384" width="9.125" style="28" customWidth="1"/>
  </cols>
  <sheetData>
    <row r="1" spans="1:13" ht="26.25">
      <c r="A1" s="132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1"/>
    </row>
    <row r="2" spans="1:13" ht="26.25">
      <c r="A2" s="133" t="e">
        <f>UPPER(prezence!#REF!)</f>
        <v>#REF!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1"/>
    </row>
    <row r="3" spans="1:37" ht="18">
      <c r="A3" s="52" t="s">
        <v>0</v>
      </c>
      <c r="B3" s="52"/>
      <c r="C3" s="52"/>
      <c r="D3" s="53"/>
      <c r="E3" s="54" t="str">
        <f>prezence!$C$2</f>
        <v>VELKÁ CENA PRAHY 6</v>
      </c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14" ht="15">
      <c r="A4" s="52" t="s">
        <v>1</v>
      </c>
      <c r="B4" s="52"/>
      <c r="C4" s="52"/>
      <c r="D4" s="56"/>
      <c r="E4" s="57" t="str">
        <f>prezence!$C$3</f>
        <v>Praha</v>
      </c>
      <c r="F4" s="57"/>
      <c r="G4" s="56"/>
      <c r="H4" s="135" t="s">
        <v>2</v>
      </c>
      <c r="I4" s="135"/>
      <c r="J4" s="134" t="str">
        <f>+prezence!$H$3&amp;IF(+prezence!$J$3="",""," - ")&amp;IF(+prezence!$J$3="","",+prezence!$J$3)</f>
        <v>8.3.2014</v>
      </c>
      <c r="K4" s="134"/>
      <c r="L4" s="134"/>
      <c r="M4" s="58"/>
      <c r="N4" s="58"/>
    </row>
    <row r="5" spans="3:14" s="58" customFormat="1" ht="16.5" thickBot="1">
      <c r="C5" s="79"/>
      <c r="D5" s="80" t="s">
        <v>3</v>
      </c>
      <c r="E5" s="80" t="s">
        <v>4</v>
      </c>
      <c r="F5" s="80" t="s">
        <v>54</v>
      </c>
      <c r="G5" s="80" t="s">
        <v>7</v>
      </c>
      <c r="H5" s="80" t="s">
        <v>13</v>
      </c>
      <c r="I5" s="80" t="s">
        <v>4</v>
      </c>
      <c r="J5" s="80" t="s">
        <v>54</v>
      </c>
      <c r="K5" s="80" t="s">
        <v>7</v>
      </c>
      <c r="L5" s="80" t="s">
        <v>14</v>
      </c>
      <c r="M5" s="59"/>
      <c r="N5" s="60"/>
    </row>
    <row r="6" spans="1:14" s="58" customFormat="1" ht="15.75">
      <c r="A6" s="81">
        <v>1</v>
      </c>
      <c r="B6" s="119">
        <v>1</v>
      </c>
      <c r="C6" s="119">
        <v>2</v>
      </c>
      <c r="D6" s="61" t="str">
        <f>IF(B6="","",VLOOKUP(B6,prezence!$A$5:$E$37,2,1))</f>
        <v>PRŮŠA</v>
      </c>
      <c r="E6" s="61" t="str">
        <f>IF(B6="","",VLOOKUP(B6,prezence!$A$5:$E$37,3,1))</f>
        <v>David</v>
      </c>
      <c r="F6" s="61" t="str">
        <f>IF(B6="","",VLOOKUP(B6,prezence!$A$5:$E$37,5,1))</f>
        <v>Sportovní Jižní Město</v>
      </c>
      <c r="G6" s="62">
        <f>IF(B6="","",VLOOKUP(B6,prezence!$A$5:$H$37,8,1))</f>
        <v>1</v>
      </c>
      <c r="H6" s="61" t="str">
        <f>IF(C6="","",VLOOKUP(C6,prezence!$A$5:$E$37,2,1))</f>
        <v>FAUSEK</v>
      </c>
      <c r="I6" s="61" t="str">
        <f>IF(C6="","",VLOOKUP(C6,prezence!$A$5:$E$37,3,1))</f>
        <v>Matěj</v>
      </c>
      <c r="J6" s="61" t="str">
        <f>IF(C6="","",VLOOKUP(C6,prezence!$A$5:$E$37,5,1))</f>
        <v>Sportovní Jižní Město</v>
      </c>
      <c r="K6" s="62">
        <f>IF(C6="","",VLOOKUP(C6,prezence!$A$5:$H$37,8,1))</f>
        <v>2</v>
      </c>
      <c r="L6" s="63">
        <f aca="true" t="shared" si="0" ref="L6:L20">IF(G6="","",G6+K6)</f>
        <v>3</v>
      </c>
      <c r="M6" s="59"/>
      <c r="N6" s="60"/>
    </row>
    <row r="7" spans="1:14" s="58" customFormat="1" ht="15.75">
      <c r="A7" s="120">
        <v>2</v>
      </c>
      <c r="B7" s="121">
        <v>4</v>
      </c>
      <c r="C7" s="121">
        <v>6</v>
      </c>
      <c r="D7" s="122" t="str">
        <f>IF(B7="","",VLOOKUP(B7,prezence!$A$5:$E$37,2,1))</f>
        <v>ŠEBL</v>
      </c>
      <c r="E7" s="122" t="str">
        <f>IF(B7="","",VLOOKUP(B7,prezence!$A$5:$E$37,3,1))</f>
        <v>Jáchym</v>
      </c>
      <c r="F7" s="122" t="str">
        <f>IF(B7="","",VLOOKUP(B7,prezence!$A$5:$E$37,5,1))</f>
        <v>Slavoj Praha</v>
      </c>
      <c r="G7" s="123">
        <f>IF(B7="","",VLOOKUP(B7,prezence!$A$5:$H$37,8,1))</f>
        <v>7</v>
      </c>
      <c r="H7" s="122" t="str">
        <f>IF(C7="","",VLOOKUP(C7,prezence!$A$5:$E$37,2,1))</f>
        <v>ŠIMŮNEK</v>
      </c>
      <c r="I7" s="122" t="str">
        <f>IF(C7="","",VLOOKUP(C7,prezence!$A$5:$E$37,3,1))</f>
        <v>Ondřej</v>
      </c>
      <c r="J7" s="122" t="str">
        <f>IF(C7="","",VLOOKUP(C7,prezence!$A$5:$E$37,5,1))</f>
        <v>Slavoj Praha</v>
      </c>
      <c r="K7" s="123">
        <f>IF(C7="","",VLOOKUP(C7,prezence!$A$5:$H$37,8,1))</f>
        <v>9</v>
      </c>
      <c r="L7" s="124">
        <f t="shared" si="0"/>
        <v>16</v>
      </c>
      <c r="M7" s="59"/>
      <c r="N7" s="60"/>
    </row>
    <row r="8" spans="1:14" s="58" customFormat="1" ht="15.75">
      <c r="A8" s="120">
        <v>3</v>
      </c>
      <c r="B8" s="121">
        <v>3</v>
      </c>
      <c r="C8" s="121">
        <v>8</v>
      </c>
      <c r="D8" s="122" t="str">
        <f>IF(B8="","",VLOOKUP(B8,prezence!$A$5:$E$37,2,1))</f>
        <v>BUCHAR</v>
      </c>
      <c r="E8" s="122" t="str">
        <f>IF(B8="","",VLOOKUP(B8,prezence!$A$5:$E$37,3,1))</f>
        <v>Michael</v>
      </c>
      <c r="F8" s="122" t="str">
        <f>IF(B8="","",VLOOKUP(B8,prezence!$A$5:$E$37,5,1))</f>
        <v>SK DDM Kotlářka EN Praha</v>
      </c>
      <c r="G8" s="123">
        <f>IF(B8="","",VLOOKUP(B8,prezence!$A$5:$H$37,8,1))</f>
        <v>6</v>
      </c>
      <c r="H8" s="122" t="str">
        <f>IF(C8="","",VLOOKUP(C8,prezence!$A$5:$E$37,2,1))</f>
        <v>KULVEIT</v>
      </c>
      <c r="I8" s="122" t="str">
        <f>IF(C8="","",VLOOKUP(C8,prezence!$A$5:$E$37,3,1))</f>
        <v>Jonáš</v>
      </c>
      <c r="J8" s="122" t="str">
        <f>IF(C8="","",VLOOKUP(C8,prezence!$A$5:$E$37,5,1))</f>
        <v>Slavoj Praha</v>
      </c>
      <c r="K8" s="123">
        <f>IF(C8="","",VLOOKUP(C8,prezence!$A$5:$H$37,8,1))</f>
        <v>14</v>
      </c>
      <c r="L8" s="124">
        <f t="shared" si="0"/>
        <v>20</v>
      </c>
      <c r="M8" s="59"/>
      <c r="N8" s="60"/>
    </row>
    <row r="9" spans="1:14" s="58" customFormat="1" ht="15.75">
      <c r="A9" s="120">
        <v>4</v>
      </c>
      <c r="B9" s="121">
        <v>5</v>
      </c>
      <c r="C9" s="121">
        <v>7</v>
      </c>
      <c r="D9" s="122" t="str">
        <f>IF(B9="","",VLOOKUP(B9,prezence!$A$5:$E$37,2,1))</f>
        <v>KUBÁT</v>
      </c>
      <c r="E9" s="122" t="str">
        <f>IF(B9="","",VLOOKUP(B9,prezence!$A$5:$E$37,3,1))</f>
        <v>Petr</v>
      </c>
      <c r="F9" s="122" t="str">
        <f>IF(B9="","",VLOOKUP(B9,prezence!$A$5:$E$37,5,1))</f>
        <v>SK DDM Kotlářka EN Praha</v>
      </c>
      <c r="G9" s="123">
        <f>IF(B9="","",VLOOKUP(B9,prezence!$A$5:$H$37,8,1))</f>
        <v>8</v>
      </c>
      <c r="H9" s="122" t="str">
        <f>IF(C9="","",VLOOKUP(C9,prezence!$A$5:$E$37,2,1))</f>
        <v>DVOŘÁK</v>
      </c>
      <c r="I9" s="122" t="str">
        <f>IF(C9="","",VLOOKUP(C9,prezence!$A$5:$E$37,3,1))</f>
        <v>Jan</v>
      </c>
      <c r="J9" s="122" t="str">
        <f>IF(C9="","",VLOOKUP(C9,prezence!$A$5:$E$37,5,1))</f>
        <v>SK DDM Kotlářka EN Praha</v>
      </c>
      <c r="K9" s="123">
        <f>IF(C9="","",VLOOKUP(C9,prezence!$A$5:$H$37,8,1))</f>
        <v>13</v>
      </c>
      <c r="L9" s="124">
        <f t="shared" si="0"/>
        <v>21</v>
      </c>
      <c r="M9" s="59"/>
      <c r="N9" s="60"/>
    </row>
    <row r="10" spans="1:14" s="58" customFormat="1" ht="15.75">
      <c r="A10" s="120">
        <v>5</v>
      </c>
      <c r="B10" s="121">
        <v>9</v>
      </c>
      <c r="C10" s="121">
        <v>12</v>
      </c>
      <c r="D10" s="122" t="str">
        <f>IF(B10="","",VLOOKUP(B10,prezence!$A$5:$E$37,2,1))</f>
        <v>WALDHAUSER</v>
      </c>
      <c r="E10" s="122" t="str">
        <f>IF(B10="","",VLOOKUP(B10,prezence!$A$5:$E$37,3,1))</f>
        <v>Vojtěch</v>
      </c>
      <c r="F10" s="122" t="str">
        <f>IF(B10="","",VLOOKUP(B10,prezence!$A$5:$E$37,5,1))</f>
        <v>SKST Liberec</v>
      </c>
      <c r="G10" s="123">
        <f>IF(B10="","",VLOOKUP(B10,prezence!$A$5:$H$37,8,1))</f>
        <v>15</v>
      </c>
      <c r="H10" s="122" t="str">
        <f>IF(C10="","",VLOOKUP(C10,prezence!$A$5:$E$37,2,1))</f>
        <v>HUK</v>
      </c>
      <c r="I10" s="122" t="str">
        <f>IF(C10="","",VLOOKUP(C10,prezence!$A$5:$E$37,3,1))</f>
        <v>Martin</v>
      </c>
      <c r="J10" s="122" t="str">
        <f>IF(C10="","",VLOOKUP(C10,prezence!$A$5:$E$37,5,1))</f>
        <v>SKST Liberec</v>
      </c>
      <c r="K10" s="123">
        <f>IF(C10="","",VLOOKUP(C10,prezence!$A$5:$H$37,8,1))</f>
        <v>20</v>
      </c>
      <c r="L10" s="124">
        <f t="shared" si="0"/>
        <v>35</v>
      </c>
      <c r="M10" s="59"/>
      <c r="N10" s="60"/>
    </row>
    <row r="11" spans="1:14" s="58" customFormat="1" ht="15.75">
      <c r="A11" s="120">
        <v>6</v>
      </c>
      <c r="B11" s="121">
        <v>10</v>
      </c>
      <c r="C11" s="121">
        <v>13</v>
      </c>
      <c r="D11" s="122" t="str">
        <f>IF(B11="","",VLOOKUP(B11,prezence!$A$5:$E$37,2,1))</f>
        <v>STRÁNSKÁ</v>
      </c>
      <c r="E11" s="122" t="str">
        <f>IF(B11="","",VLOOKUP(B11,prezence!$A$5:$E$37,3,1))</f>
        <v>Anna</v>
      </c>
      <c r="F11" s="122" t="str">
        <f>IF(B11="","",VLOOKUP(B11,prezence!$A$5:$E$37,5,1))</f>
        <v>Viktorie Radim</v>
      </c>
      <c r="G11" s="123">
        <f>IF(B11="","",VLOOKUP(B11,prezence!$A$5:$H$37,8,1))</f>
        <v>16</v>
      </c>
      <c r="H11" s="122" t="str">
        <f>IF(C11="","",VLOOKUP(C11,prezence!$A$5:$E$37,2,1))</f>
        <v>ŠIMŮNKOVÁ</v>
      </c>
      <c r="I11" s="122" t="str">
        <f>IF(C11="","",VLOOKUP(C11,prezence!$A$5:$E$37,3,1))</f>
        <v>Veronika</v>
      </c>
      <c r="J11" s="122" t="str">
        <f>IF(C11="","",VLOOKUP(C11,prezence!$A$5:$E$37,5,1))</f>
        <v>Slavoj Praha</v>
      </c>
      <c r="K11" s="123">
        <f>IF(C11="","",VLOOKUP(C11,prezence!$A$5:$H$37,8,1))</f>
        <v>21</v>
      </c>
      <c r="L11" s="124">
        <f t="shared" si="0"/>
        <v>37</v>
      </c>
      <c r="M11" s="59"/>
      <c r="N11" s="60"/>
    </row>
    <row r="12" spans="1:14" s="58" customFormat="1" ht="15.75">
      <c r="A12" s="120">
        <v>7</v>
      </c>
      <c r="B12" s="121">
        <v>15</v>
      </c>
      <c r="C12" s="121">
        <v>16</v>
      </c>
      <c r="D12" s="122" t="str">
        <f>IF(B12="","",VLOOKUP(B12,prezence!$A$5:$E$37,2,1))</f>
        <v>HOKE</v>
      </c>
      <c r="E12" s="122" t="str">
        <f>IF(B12="","",VLOOKUP(B12,prezence!$A$5:$E$37,3,1))</f>
        <v>Daniel</v>
      </c>
      <c r="F12" s="122" t="str">
        <f>IF(B12="","",VLOOKUP(B12,prezence!$A$5:$E$37,5,1))</f>
        <v>Sportovní Jižní Město</v>
      </c>
      <c r="G12" s="123">
        <f>IF(B12="","",VLOOKUP(B12,prezence!$A$5:$H$37,8,1))</f>
        <v>29</v>
      </c>
      <c r="H12" s="122" t="str">
        <f>IF(C12="","",VLOOKUP(C12,prezence!$A$5:$E$37,2,1))</f>
        <v>DVOŘÁK</v>
      </c>
      <c r="I12" s="122" t="str">
        <f>IF(C12="","",VLOOKUP(C12,prezence!$A$5:$E$37,3,1))</f>
        <v>Petr</v>
      </c>
      <c r="J12" s="122" t="str">
        <f>IF(C12="","",VLOOKUP(C12,prezence!$A$5:$E$37,5,1))</f>
        <v>Sportovní Jižní Město</v>
      </c>
      <c r="K12" s="123">
        <f>IF(C12="","",VLOOKUP(C12,prezence!$A$5:$H$37,8,1))</f>
        <v>31</v>
      </c>
      <c r="L12" s="124">
        <f t="shared" si="0"/>
        <v>60</v>
      </c>
      <c r="M12" s="59"/>
      <c r="N12" s="60"/>
    </row>
    <row r="13" spans="1:14" s="58" customFormat="1" ht="15.75">
      <c r="A13" s="120">
        <v>8</v>
      </c>
      <c r="B13" s="121">
        <v>14</v>
      </c>
      <c r="C13" s="121">
        <v>17</v>
      </c>
      <c r="D13" s="122" t="str">
        <f>IF(B13="","",VLOOKUP(B13,prezence!$A$5:$E$37,2,1))</f>
        <v>SKOPEC</v>
      </c>
      <c r="E13" s="122" t="str">
        <f>IF(B13="","",VLOOKUP(B13,prezence!$A$5:$E$37,3,1))</f>
        <v>Daniel</v>
      </c>
      <c r="F13" s="122" t="str">
        <f>IF(B13="","",VLOOKUP(B13,prezence!$A$5:$E$37,5,1))</f>
        <v>Sparta Praha</v>
      </c>
      <c r="G13" s="123">
        <f>IF(B13="","",VLOOKUP(B13,prezence!$A$5:$H$37,8,1))</f>
        <v>28</v>
      </c>
      <c r="H13" s="122" t="str">
        <f>IF(C13="","",VLOOKUP(C13,prezence!$A$5:$E$37,2,1))</f>
        <v>CHRÁSTEK</v>
      </c>
      <c r="I13" s="122" t="str">
        <f>IF(C13="","",VLOOKUP(C13,prezence!$A$5:$E$37,3,1))</f>
        <v>Martin</v>
      </c>
      <c r="J13" s="122" t="str">
        <f>IF(C13="","",VLOOKUP(C13,prezence!$A$5:$E$37,5,1))</f>
        <v>Sportovní Jižní Město</v>
      </c>
      <c r="K13" s="123">
        <f>IF(C13="","",VLOOKUP(C13,prezence!$A$5:$H$37,8,1))</f>
        <v>36</v>
      </c>
      <c r="L13" s="124">
        <f t="shared" si="0"/>
        <v>64</v>
      </c>
      <c r="M13" s="59"/>
      <c r="N13" s="60"/>
    </row>
    <row r="14" spans="1:14" s="58" customFormat="1" ht="15.75">
      <c r="A14" s="120">
        <v>9</v>
      </c>
      <c r="B14" s="121">
        <v>19</v>
      </c>
      <c r="C14" s="121">
        <v>22</v>
      </c>
      <c r="D14" s="122" t="str">
        <f>IF(B14="","",VLOOKUP(B14,prezence!$A$5:$E$37,2,1))</f>
        <v>KOŠEK</v>
      </c>
      <c r="E14" s="122" t="str">
        <f>IF(B14="","",VLOOKUP(B14,prezence!$A$5:$E$37,3,1))</f>
        <v>Martin</v>
      </c>
      <c r="F14" s="122" t="str">
        <f>IF(B14="","",VLOOKUP(B14,prezence!$A$5:$E$37,5,1))</f>
        <v>SKST Liberec</v>
      </c>
      <c r="G14" s="123">
        <f>IF(B14="","",VLOOKUP(B14,prezence!$A$5:$H$37,8,1))</f>
        <v>41</v>
      </c>
      <c r="H14" s="122" t="str">
        <f>IF(C14="","",VLOOKUP(C14,prezence!$A$5:$E$37,2,1))</f>
        <v>PRŮŠA</v>
      </c>
      <c r="I14" s="122" t="str">
        <f>IF(C14="","",VLOOKUP(C14,prezence!$A$5:$E$37,3,1))</f>
        <v>Ondřej </v>
      </c>
      <c r="J14" s="122" t="str">
        <f>IF(C14="","",VLOOKUP(C14,prezence!$A$5:$E$37,5,1))</f>
        <v>Lokomotiva Vršovice</v>
      </c>
      <c r="K14" s="123">
        <f>IF(C14="","",VLOOKUP(C14,prezence!$A$5:$H$37,8,1))</f>
        <v>44</v>
      </c>
      <c r="L14" s="124">
        <f t="shared" si="0"/>
        <v>85</v>
      </c>
      <c r="M14" s="59"/>
      <c r="N14" s="60"/>
    </row>
    <row r="15" spans="1:14" s="58" customFormat="1" ht="15.75">
      <c r="A15" s="120">
        <v>10</v>
      </c>
      <c r="B15" s="121">
        <v>11</v>
      </c>
      <c r="C15" s="121">
        <v>31</v>
      </c>
      <c r="D15" s="122" t="str">
        <f>IF(B15="","",VLOOKUP(B15,prezence!$A$5:$E$37,2,1))</f>
        <v>STACH</v>
      </c>
      <c r="E15" s="122" t="str">
        <f>IF(B15="","",VLOOKUP(B15,prezence!$A$5:$E$37,3,1))</f>
        <v>Matěj</v>
      </c>
      <c r="F15" s="122" t="str">
        <f>IF(B15="","",VLOOKUP(B15,prezence!$A$5:$E$37,5,1))</f>
        <v>TTC Bělá pod Bezdězem</v>
      </c>
      <c r="G15" s="123">
        <f>IF(B15="","",VLOOKUP(B15,prezence!$A$5:$H$37,8,1))</f>
        <v>17</v>
      </c>
      <c r="H15" s="122" t="str">
        <f>IF(C15="","",VLOOKUP(C15,prezence!$A$5:$E$37,2,1))</f>
        <v>KAUCKÝ</v>
      </c>
      <c r="I15" s="122" t="str">
        <f>IF(C15="","",VLOOKUP(C15,prezence!$A$5:$E$37,3,1))</f>
        <v>Jakub</v>
      </c>
      <c r="J15" s="122" t="str">
        <f>IF(C15="","",VLOOKUP(C15,prezence!$A$5:$E$37,5,1))</f>
        <v>SK DDM Kotlářka EN Praha</v>
      </c>
      <c r="K15" s="123">
        <f>IF(C15="","",VLOOKUP(C15,prezence!$A$5:$H$37,8,1))</f>
        <v>69</v>
      </c>
      <c r="L15" s="124">
        <f t="shared" si="0"/>
        <v>86</v>
      </c>
      <c r="M15" s="59"/>
      <c r="N15" s="60"/>
    </row>
    <row r="16" spans="1:14" s="58" customFormat="1" ht="15.75">
      <c r="A16" s="120">
        <v>11</v>
      </c>
      <c r="B16" s="121">
        <v>20</v>
      </c>
      <c r="C16" s="121">
        <v>23</v>
      </c>
      <c r="D16" s="122" t="str">
        <f>IF(B16="","",VLOOKUP(B16,prezence!$A$5:$E$37,2,1))</f>
        <v>KOMÍN</v>
      </c>
      <c r="E16" s="122" t="str">
        <f>IF(B16="","",VLOOKUP(B16,prezence!$A$5:$E$37,3,1))</f>
        <v>Ondřej</v>
      </c>
      <c r="F16" s="122" t="str">
        <f>IF(B16="","",VLOOKUP(B16,prezence!$A$5:$E$37,5,1))</f>
        <v>Slovan Bohnice</v>
      </c>
      <c r="G16" s="123">
        <f>IF(B16="","",VLOOKUP(B16,prezence!$A$5:$H$37,8,1))</f>
        <v>42</v>
      </c>
      <c r="H16" s="122" t="str">
        <f>IF(C16="","",VLOOKUP(C16,prezence!$A$5:$E$37,2,1))</f>
        <v>CIHLÁŘ</v>
      </c>
      <c r="I16" s="122" t="str">
        <f>IF(C16="","",VLOOKUP(C16,prezence!$A$5:$E$37,3,1))</f>
        <v>Matěj</v>
      </c>
      <c r="J16" s="122" t="str">
        <f>IF(C16="","",VLOOKUP(C16,prezence!$A$5:$E$37,5,1))</f>
        <v>Slovan Bohnice</v>
      </c>
      <c r="K16" s="123">
        <f>IF(C16="","",VLOOKUP(C16,prezence!$A$5:$H$37,8,1))</f>
        <v>48</v>
      </c>
      <c r="L16" s="124">
        <f t="shared" si="0"/>
        <v>90</v>
      </c>
      <c r="M16" s="59"/>
      <c r="N16" s="60"/>
    </row>
    <row r="17" spans="1:14" s="58" customFormat="1" ht="15.75">
      <c r="A17" s="120">
        <v>12</v>
      </c>
      <c r="B17" s="121">
        <v>21</v>
      </c>
      <c r="C17" s="121">
        <v>24</v>
      </c>
      <c r="D17" s="122" t="str">
        <f>IF(B17="","",VLOOKUP(B17,prezence!$A$5:$E$37,2,1))</f>
        <v>SLAVÍČEK</v>
      </c>
      <c r="E17" s="122" t="str">
        <f>IF(B17="","",VLOOKUP(B17,prezence!$A$5:$E$37,3,1))</f>
        <v>Štěpán</v>
      </c>
      <c r="F17" s="122" t="str">
        <f>IF(B17="","",VLOOKUP(B17,prezence!$A$5:$E$37,5,1))</f>
        <v>TSM Kladno</v>
      </c>
      <c r="G17" s="123">
        <f>IF(B17="","",VLOOKUP(B17,prezence!$A$5:$H$37,8,1))</f>
        <v>43</v>
      </c>
      <c r="H17" s="122" t="str">
        <f>IF(C17="","",VLOOKUP(C17,prezence!$A$5:$E$37,2,1))</f>
        <v>SEDLÁČEK</v>
      </c>
      <c r="I17" s="122" t="str">
        <f>IF(C17="","",VLOOKUP(C17,prezence!$A$5:$E$37,3,1))</f>
        <v>Tomáš</v>
      </c>
      <c r="J17" s="122" t="str">
        <f>IF(C17="","",VLOOKUP(C17,prezence!$A$5:$E$37,5,1))</f>
        <v>TTC Praha</v>
      </c>
      <c r="K17" s="123">
        <f>IF(C17="","",VLOOKUP(C17,prezence!$A$5:$H$37,8,1))</f>
        <v>49</v>
      </c>
      <c r="L17" s="124">
        <f t="shared" si="0"/>
        <v>92</v>
      </c>
      <c r="M17" s="59"/>
      <c r="N17" s="60"/>
    </row>
    <row r="18" spans="1:14" s="58" customFormat="1" ht="15.75">
      <c r="A18" s="120">
        <v>13</v>
      </c>
      <c r="B18" s="121">
        <v>18</v>
      </c>
      <c r="C18" s="121">
        <v>27</v>
      </c>
      <c r="D18" s="122" t="str">
        <f>IF(B18="","",VLOOKUP(B18,prezence!$A$5:$E$37,2,1))</f>
        <v>KRAMEŠ</v>
      </c>
      <c r="E18" s="122" t="str">
        <f>IF(B18="","",VLOOKUP(B18,prezence!$A$5:$E$37,3,1))</f>
        <v>Jan</v>
      </c>
      <c r="F18" s="122" t="str">
        <f>IF(B18="","",VLOOKUP(B18,prezence!$A$5:$E$37,5,1))</f>
        <v>Lokomotiva Vršovice</v>
      </c>
      <c r="G18" s="123">
        <f>IF(B18="","",VLOOKUP(B18,prezence!$A$5:$H$37,8,1))</f>
        <v>40</v>
      </c>
      <c r="H18" s="122" t="str">
        <f>IF(C18="","",VLOOKUP(C18,prezence!$A$5:$E$37,2,1))</f>
        <v>HAVRÁNEK</v>
      </c>
      <c r="I18" s="122" t="str">
        <f>IF(C18="","",VLOOKUP(C18,prezence!$A$5:$E$37,3,1))</f>
        <v>Jakub</v>
      </c>
      <c r="J18" s="122" t="str">
        <f>IF(C18="","",VLOOKUP(C18,prezence!$A$5:$E$37,5,1))</f>
        <v>Lokomotiva Vršovice</v>
      </c>
      <c r="K18" s="123">
        <f>IF(C18="","",VLOOKUP(C18,prezence!$A$5:$H$37,8,1))</f>
        <v>55</v>
      </c>
      <c r="L18" s="124">
        <f t="shared" si="0"/>
        <v>95</v>
      </c>
      <c r="M18" s="59"/>
      <c r="N18" s="60"/>
    </row>
    <row r="19" spans="1:14" s="58" customFormat="1" ht="15.75">
      <c r="A19" s="120">
        <v>14</v>
      </c>
      <c r="B19" s="121">
        <v>25</v>
      </c>
      <c r="C19" s="121">
        <v>29</v>
      </c>
      <c r="D19" s="122" t="str">
        <f>IF(B19="","",VLOOKUP(B19,prezence!$A$5:$E$37,2,1))</f>
        <v>PAŠEK</v>
      </c>
      <c r="E19" s="122" t="str">
        <f>IF(B19="","",VLOOKUP(B19,prezence!$A$5:$E$37,3,1))</f>
        <v>Adam</v>
      </c>
      <c r="F19" s="122" t="str">
        <f>IF(B19="","",VLOOKUP(B19,prezence!$A$5:$E$37,5,1))</f>
        <v>Slavoj Praha</v>
      </c>
      <c r="G19" s="123">
        <f>IF(B19="","",VLOOKUP(B19,prezence!$A$5:$H$37,8,1))</f>
        <v>50</v>
      </c>
      <c r="H19" s="122" t="str">
        <f>IF(C19="","",VLOOKUP(C19,prezence!$A$5:$E$37,2,1))</f>
        <v>BUČEK</v>
      </c>
      <c r="I19" s="122" t="str">
        <f>IF(C19="","",VLOOKUP(C19,prezence!$A$5:$E$37,3,1))</f>
        <v>Tadeáš</v>
      </c>
      <c r="J19" s="122" t="str">
        <f>IF(C19="","",VLOOKUP(C19,prezence!$A$5:$E$37,5,1))</f>
        <v>Slavoj Praha</v>
      </c>
      <c r="K19" s="123">
        <f>IF(C19="","",VLOOKUP(C19,prezence!$A$5:$H$37,8,1))</f>
        <v>59</v>
      </c>
      <c r="L19" s="124">
        <f t="shared" si="0"/>
        <v>109</v>
      </c>
      <c r="M19" s="59"/>
      <c r="N19" s="60"/>
    </row>
    <row r="20" spans="1:14" s="58" customFormat="1" ht="15.75">
      <c r="A20" s="120">
        <v>15</v>
      </c>
      <c r="B20" s="121">
        <v>28</v>
      </c>
      <c r="C20" s="121">
        <v>30</v>
      </c>
      <c r="D20" s="122" t="str">
        <f>IF(B20="","",VLOOKUP(B20,prezence!$A$5:$E$37,2,1))</f>
        <v>VESELÝ</v>
      </c>
      <c r="E20" s="122" t="str">
        <f>IF(B20="","",VLOOKUP(B20,prezence!$A$5:$E$37,3,1))</f>
        <v>Filip</v>
      </c>
      <c r="F20" s="122" t="str">
        <f>IF(B20="","",VLOOKUP(B20,prezence!$A$5:$E$37,5,1))</f>
        <v>Lokomotiva Vršovice</v>
      </c>
      <c r="G20" s="123">
        <f>IF(B20="","",VLOOKUP(B20,prezence!$A$5:$H$37,8,1))</f>
        <v>58</v>
      </c>
      <c r="H20" s="122" t="str">
        <f>IF(C20="","",VLOOKUP(C20,prezence!$A$5:$E$37,2,1))</f>
        <v>BENDZÁK</v>
      </c>
      <c r="I20" s="122" t="str">
        <f>IF(C20="","",VLOOKUP(C20,prezence!$A$5:$E$37,3,1))</f>
        <v>Jakub</v>
      </c>
      <c r="J20" s="122" t="str">
        <f>IF(C20="","",VLOOKUP(C20,prezence!$A$5:$E$37,5,1))</f>
        <v>Lokomotiva Vršovice</v>
      </c>
      <c r="K20" s="123">
        <f>IF(C20="","",VLOOKUP(C20,prezence!$A$5:$H$37,8,1))</f>
        <v>67</v>
      </c>
      <c r="L20" s="124">
        <f t="shared" si="0"/>
        <v>125</v>
      </c>
      <c r="M20" s="59"/>
      <c r="N20" s="60"/>
    </row>
  </sheetData>
  <sheetProtection/>
  <mergeCells count="4">
    <mergeCell ref="A1:L1"/>
    <mergeCell ref="A2:L2"/>
    <mergeCell ref="J4:L4"/>
    <mergeCell ref="H4:I4"/>
  </mergeCells>
  <printOptions horizontalCentered="1"/>
  <pageMargins left="0.3937007874015748" right="0.3937007874015748" top="0.3937007874015748" bottom="0.7874015748031497" header="0" footer="0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09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7" width="5.625" style="0" customWidth="1"/>
    <col min="28" max="28" width="10.25390625" style="7" customWidth="1"/>
    <col min="29" max="29" width="5.625" style="0" customWidth="1"/>
    <col min="30" max="30" width="2.125" style="0" customWidth="1"/>
    <col min="31" max="31" width="5.75390625" style="0" customWidth="1"/>
    <col min="32" max="32" width="10.25390625" style="0" customWidth="1"/>
    <col min="33" max="33" width="20.125" style="0" bestFit="1" customWidth="1"/>
    <col min="34" max="34" width="2.75390625" style="0" customWidth="1"/>
    <col min="35" max="35" width="20.125" style="0" bestFit="1" customWidth="1"/>
    <col min="36" max="227" width="10.25390625" style="0" customWidth="1"/>
    <col min="228" max="228" width="4.375" style="0" customWidth="1"/>
    <col min="229" max="229" width="5.625" style="0" customWidth="1"/>
    <col min="230" max="230" width="43.25390625" style="0" customWidth="1"/>
    <col min="231" max="231" width="5.625" style="0" customWidth="1"/>
    <col min="232" max="232" width="5.75390625" style="0" customWidth="1"/>
    <col min="233" max="235" width="5.625" style="0" customWidth="1"/>
    <col min="236" max="237" width="5.25390625" style="0" customWidth="1"/>
    <col min="238" max="238" width="5.75390625" style="0" customWidth="1"/>
    <col min="239" max="240" width="5.25390625" style="0" customWidth="1"/>
    <col min="241" max="242" width="5.625" style="0" customWidth="1"/>
    <col min="243" max="243" width="5.875" style="0" customWidth="1"/>
    <col min="244" max="245" width="5.75390625" style="0" customWidth="1"/>
    <col min="246" max="246" width="5.875" style="0" customWidth="1"/>
    <col min="247" max="247" width="6.00390625" style="0" customWidth="1"/>
    <col min="248" max="248" width="5.375" style="0" customWidth="1"/>
    <col min="249" max="249" width="5.25390625" style="0" customWidth="1"/>
    <col min="250" max="250" width="5.375" style="0" customWidth="1"/>
    <col min="251" max="251" width="10.25390625" style="0" customWidth="1"/>
    <col min="252" max="252" width="5.625" style="0" customWidth="1"/>
    <col min="253" max="253" width="2.125" style="0" customWidth="1"/>
    <col min="254" max="254" width="5.75390625" style="0" customWidth="1"/>
    <col min="255" max="255" width="10.25390625" style="0" customWidth="1"/>
    <col min="256" max="16384" width="2.875" style="0" customWidth="1"/>
  </cols>
  <sheetData>
    <row r="1" spans="1:35" s="28" customFormat="1" ht="30.75" customHeight="1">
      <c r="A1" s="117"/>
      <c r="B1" s="149" t="s">
        <v>124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s="28" customFormat="1" ht="19.5" customHeight="1">
      <c r="A2" s="32"/>
      <c r="B2" s="32" t="s">
        <v>50</v>
      </c>
      <c r="C2" s="32"/>
      <c r="D2" s="33"/>
      <c r="E2" s="33"/>
      <c r="F2" s="33"/>
      <c r="G2" s="34"/>
      <c r="H2" s="34"/>
      <c r="I2" s="29"/>
      <c r="J2" s="29"/>
      <c r="K2" s="31"/>
      <c r="L2" s="29"/>
      <c r="M2" s="29"/>
      <c r="N2" s="29"/>
      <c r="O2" s="32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  <c r="AE2" s="32"/>
      <c r="AF2" s="32"/>
      <c r="AG2" s="32"/>
      <c r="AH2" s="32"/>
      <c r="AI2" s="33" t="s">
        <v>125</v>
      </c>
    </row>
    <row r="3" spans="1:35" s="28" customFormat="1" ht="30" customHeight="1">
      <c r="A3" s="94"/>
      <c r="B3" s="94" t="s">
        <v>188</v>
      </c>
      <c r="C3" s="94"/>
      <c r="D3" s="96"/>
      <c r="E3" s="97"/>
      <c r="F3" s="95"/>
      <c r="AB3" s="36"/>
      <c r="AC3" s="36"/>
      <c r="AD3" s="36"/>
      <c r="AE3" s="37"/>
      <c r="AF3" s="37"/>
      <c r="AI3" s="95" t="s">
        <v>31</v>
      </c>
    </row>
    <row r="4" spans="1:31" ht="19.5" customHeight="1" thickBot="1">
      <c r="A4" s="112"/>
      <c r="B4" s="113" t="s">
        <v>57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E4" s="8"/>
    </row>
    <row r="5" spans="1:35" ht="19.5" customHeight="1" thickBot="1">
      <c r="A5" s="114"/>
      <c r="B5" s="115" t="s">
        <v>51</v>
      </c>
      <c r="C5" s="146" t="s">
        <v>119</v>
      </c>
      <c r="D5" s="147" t="e">
        <v>#REF!</v>
      </c>
      <c r="E5" s="147" t="e">
        <v>#REF!</v>
      </c>
      <c r="F5" s="147" t="e">
        <v>#REF!</v>
      </c>
      <c r="G5" s="147" t="e">
        <v>#REF!</v>
      </c>
      <c r="H5" s="146" t="s">
        <v>116</v>
      </c>
      <c r="I5" s="147" t="e">
        <v>#REF!</v>
      </c>
      <c r="J5" s="147" t="e">
        <v>#REF!</v>
      </c>
      <c r="K5" s="147" t="e">
        <v>#REF!</v>
      </c>
      <c r="L5" s="147" t="e">
        <v>#REF!</v>
      </c>
      <c r="M5" s="146" t="s">
        <v>91</v>
      </c>
      <c r="N5" s="147" t="e">
        <v>#REF!</v>
      </c>
      <c r="O5" s="147" t="e">
        <v>#REF!</v>
      </c>
      <c r="P5" s="147" t="e">
        <v>#REF!</v>
      </c>
      <c r="Q5" s="147" t="e">
        <v>#REF!</v>
      </c>
      <c r="R5" s="146" t="s">
        <v>104</v>
      </c>
      <c r="S5" s="147" t="e">
        <v>#REF!</v>
      </c>
      <c r="T5" s="147" t="e">
        <v>#REF!</v>
      </c>
      <c r="U5" s="147" t="e">
        <v>#REF!</v>
      </c>
      <c r="V5" s="147" t="e">
        <v>#REF!</v>
      </c>
      <c r="W5" s="146" t="s">
        <v>118</v>
      </c>
      <c r="X5" s="147" t="e">
        <v>#REF!</v>
      </c>
      <c r="Y5" s="147" t="e">
        <v>#REF!</v>
      </c>
      <c r="Z5" s="147" t="e">
        <v>#REF!</v>
      </c>
      <c r="AA5" s="147" t="e">
        <v>#REF!</v>
      </c>
      <c r="AB5" s="116" t="s">
        <v>9</v>
      </c>
      <c r="AC5" s="148" t="s">
        <v>52</v>
      </c>
      <c r="AD5" s="148"/>
      <c r="AE5" s="148"/>
      <c r="AF5" s="116" t="s">
        <v>10</v>
      </c>
      <c r="AG5" s="150" t="s">
        <v>53</v>
      </c>
      <c r="AH5" s="151"/>
      <c r="AI5" s="152"/>
    </row>
    <row r="6" spans="1:35" ht="19.5" customHeight="1" thickBot="1">
      <c r="A6" s="109">
        <v>1</v>
      </c>
      <c r="B6" s="111" t="s">
        <v>191</v>
      </c>
      <c r="C6" s="110" t="s">
        <v>192</v>
      </c>
      <c r="D6" s="99"/>
      <c r="E6" s="100"/>
      <c r="F6" s="99"/>
      <c r="G6" s="101"/>
      <c r="H6" s="139">
        <v>3</v>
      </c>
      <c r="I6" s="139"/>
      <c r="J6" s="20" t="s">
        <v>11</v>
      </c>
      <c r="K6" s="140">
        <v>0</v>
      </c>
      <c r="L6" s="140"/>
      <c r="M6" s="139">
        <v>3</v>
      </c>
      <c r="N6" s="139"/>
      <c r="O6" s="20" t="s">
        <v>11</v>
      </c>
      <c r="P6" s="140">
        <v>0</v>
      </c>
      <c r="Q6" s="140"/>
      <c r="R6" s="139">
        <v>3</v>
      </c>
      <c r="S6" s="139"/>
      <c r="T6" s="20" t="s">
        <v>11</v>
      </c>
      <c r="U6" s="140">
        <v>0</v>
      </c>
      <c r="V6" s="140"/>
      <c r="W6" s="139">
        <v>3</v>
      </c>
      <c r="X6" s="139"/>
      <c r="Y6" s="20" t="s">
        <v>11</v>
      </c>
      <c r="Z6" s="140">
        <v>0</v>
      </c>
      <c r="AA6" s="140"/>
      <c r="AB6" s="142">
        <v>8</v>
      </c>
      <c r="AC6" s="10">
        <v>12</v>
      </c>
      <c r="AD6" s="11" t="s">
        <v>11</v>
      </c>
      <c r="AE6" s="12">
        <v>0</v>
      </c>
      <c r="AF6" s="141">
        <v>1</v>
      </c>
      <c r="AG6" s="2" t="s">
        <v>116</v>
      </c>
      <c r="AH6" s="3" t="s">
        <v>12</v>
      </c>
      <c r="AI6" s="2" t="s">
        <v>118</v>
      </c>
    </row>
    <row r="7" spans="1:35" ht="19.5" customHeight="1" thickBot="1">
      <c r="A7" s="13"/>
      <c r="B7" s="14" t="s">
        <v>74</v>
      </c>
      <c r="C7" s="102"/>
      <c r="D7" s="102"/>
      <c r="E7" s="102"/>
      <c r="F7" s="102"/>
      <c r="G7" s="102"/>
      <c r="H7" s="136" t="s">
        <v>195</v>
      </c>
      <c r="I7" s="137"/>
      <c r="J7" s="137"/>
      <c r="K7" s="137"/>
      <c r="L7" s="138"/>
      <c r="M7" s="136" t="s">
        <v>196</v>
      </c>
      <c r="N7" s="137"/>
      <c r="O7" s="137"/>
      <c r="P7" s="137"/>
      <c r="Q7" s="138"/>
      <c r="R7" s="136" t="s">
        <v>197</v>
      </c>
      <c r="S7" s="137"/>
      <c r="T7" s="137"/>
      <c r="U7" s="137"/>
      <c r="V7" s="138"/>
      <c r="W7" s="136" t="s">
        <v>198</v>
      </c>
      <c r="X7" s="137"/>
      <c r="Y7" s="137"/>
      <c r="Z7" s="137"/>
      <c r="AA7" s="138"/>
      <c r="AB7" s="142" t="s">
        <v>135</v>
      </c>
      <c r="AC7" s="15"/>
      <c r="AD7" s="16"/>
      <c r="AE7" s="17"/>
      <c r="AF7" s="141"/>
      <c r="AG7" s="2" t="s">
        <v>91</v>
      </c>
      <c r="AH7" s="3" t="s">
        <v>12</v>
      </c>
      <c r="AI7" s="2" t="s">
        <v>104</v>
      </c>
    </row>
    <row r="8" spans="1:35" ht="19.5" customHeight="1" thickBot="1">
      <c r="A8" s="109">
        <v>19</v>
      </c>
      <c r="B8" s="9" t="s">
        <v>189</v>
      </c>
      <c r="C8" s="139">
        <v>0</v>
      </c>
      <c r="D8" s="139"/>
      <c r="E8" s="20" t="s">
        <v>11</v>
      </c>
      <c r="F8" s="140">
        <v>3</v>
      </c>
      <c r="G8" s="140"/>
      <c r="H8" s="110" t="s">
        <v>192</v>
      </c>
      <c r="I8" s="99"/>
      <c r="J8" s="100"/>
      <c r="K8" s="99"/>
      <c r="L8" s="101"/>
      <c r="M8" s="139">
        <v>3</v>
      </c>
      <c r="N8" s="139"/>
      <c r="O8" s="20" t="s">
        <v>11</v>
      </c>
      <c r="P8" s="140">
        <v>1</v>
      </c>
      <c r="Q8" s="140"/>
      <c r="R8" s="139">
        <v>3</v>
      </c>
      <c r="S8" s="139"/>
      <c r="T8" s="20" t="s">
        <v>11</v>
      </c>
      <c r="U8" s="140">
        <v>0</v>
      </c>
      <c r="V8" s="140"/>
      <c r="W8" s="139">
        <v>3</v>
      </c>
      <c r="X8" s="139"/>
      <c r="Y8" s="20" t="s">
        <v>11</v>
      </c>
      <c r="Z8" s="140">
        <v>0</v>
      </c>
      <c r="AA8" s="140"/>
      <c r="AB8" s="142">
        <v>7</v>
      </c>
      <c r="AC8" s="10">
        <v>9</v>
      </c>
      <c r="AD8" s="11" t="s">
        <v>11</v>
      </c>
      <c r="AE8" s="12">
        <v>4</v>
      </c>
      <c r="AF8" s="141">
        <v>2</v>
      </c>
      <c r="AG8" s="2" t="s">
        <v>118</v>
      </c>
      <c r="AH8" s="3" t="s">
        <v>12</v>
      </c>
      <c r="AI8" s="2" t="s">
        <v>91</v>
      </c>
    </row>
    <row r="9" spans="1:35" ht="19.5" customHeight="1" thickBot="1">
      <c r="A9" s="13"/>
      <c r="B9" s="14" t="s">
        <v>15</v>
      </c>
      <c r="C9" s="136" t="s">
        <v>199</v>
      </c>
      <c r="D9" s="137"/>
      <c r="E9" s="137"/>
      <c r="F9" s="137"/>
      <c r="G9" s="138"/>
      <c r="H9" s="102"/>
      <c r="I9" s="102"/>
      <c r="J9" s="102"/>
      <c r="K9" s="102"/>
      <c r="L9" s="102"/>
      <c r="M9" s="136" t="s">
        <v>200</v>
      </c>
      <c r="N9" s="137"/>
      <c r="O9" s="137"/>
      <c r="P9" s="137"/>
      <c r="Q9" s="138"/>
      <c r="R9" s="136" t="s">
        <v>201</v>
      </c>
      <c r="S9" s="137"/>
      <c r="T9" s="137"/>
      <c r="U9" s="137"/>
      <c r="V9" s="138"/>
      <c r="W9" s="136" t="s">
        <v>202</v>
      </c>
      <c r="X9" s="137"/>
      <c r="Y9" s="137"/>
      <c r="Z9" s="137"/>
      <c r="AA9" s="138"/>
      <c r="AB9" s="142" t="s">
        <v>135</v>
      </c>
      <c r="AC9" s="15"/>
      <c r="AD9" s="16"/>
      <c r="AE9" s="17"/>
      <c r="AF9" s="141"/>
      <c r="AG9" s="2" t="s">
        <v>119</v>
      </c>
      <c r="AH9" s="3" t="s">
        <v>12</v>
      </c>
      <c r="AI9" s="2" t="s">
        <v>116</v>
      </c>
    </row>
    <row r="10" spans="1:35" ht="19.5" customHeight="1" thickBot="1">
      <c r="A10" s="109">
        <v>14</v>
      </c>
      <c r="B10" s="9" t="s">
        <v>193</v>
      </c>
      <c r="C10" s="139">
        <v>0</v>
      </c>
      <c r="D10" s="139"/>
      <c r="E10" s="20" t="s">
        <v>11</v>
      </c>
      <c r="F10" s="140">
        <v>3</v>
      </c>
      <c r="G10" s="140"/>
      <c r="H10" s="139">
        <v>1</v>
      </c>
      <c r="I10" s="139"/>
      <c r="J10" s="20" t="s">
        <v>11</v>
      </c>
      <c r="K10" s="140">
        <v>3</v>
      </c>
      <c r="L10" s="140"/>
      <c r="M10" s="110" t="s">
        <v>192</v>
      </c>
      <c r="N10" s="99"/>
      <c r="O10" s="100"/>
      <c r="P10" s="99"/>
      <c r="Q10" s="101"/>
      <c r="R10" s="139">
        <v>3</v>
      </c>
      <c r="S10" s="139"/>
      <c r="T10" s="20" t="s">
        <v>11</v>
      </c>
      <c r="U10" s="140">
        <v>0</v>
      </c>
      <c r="V10" s="140"/>
      <c r="W10" s="139">
        <v>3</v>
      </c>
      <c r="X10" s="139"/>
      <c r="Y10" s="20" t="s">
        <v>11</v>
      </c>
      <c r="Z10" s="140">
        <v>0</v>
      </c>
      <c r="AA10" s="140"/>
      <c r="AB10" s="142">
        <v>6</v>
      </c>
      <c r="AC10" s="10">
        <v>7</v>
      </c>
      <c r="AD10" s="11" t="s">
        <v>11</v>
      </c>
      <c r="AE10" s="12">
        <v>6</v>
      </c>
      <c r="AF10" s="141">
        <v>3</v>
      </c>
      <c r="AG10" s="2" t="s">
        <v>91</v>
      </c>
      <c r="AH10" s="3" t="s">
        <v>12</v>
      </c>
      <c r="AI10" s="2" t="s">
        <v>119</v>
      </c>
    </row>
    <row r="11" spans="1:35" ht="19.5" customHeight="1" thickBot="1">
      <c r="A11" s="13"/>
      <c r="B11" s="14" t="s">
        <v>123</v>
      </c>
      <c r="C11" s="136" t="s">
        <v>203</v>
      </c>
      <c r="D11" s="137"/>
      <c r="E11" s="137"/>
      <c r="F11" s="137"/>
      <c r="G11" s="138"/>
      <c r="H11" s="136" t="s">
        <v>204</v>
      </c>
      <c r="I11" s="137"/>
      <c r="J11" s="137"/>
      <c r="K11" s="137"/>
      <c r="L11" s="138"/>
      <c r="M11" s="102"/>
      <c r="N11" s="102"/>
      <c r="O11" s="102"/>
      <c r="P11" s="102"/>
      <c r="Q11" s="102"/>
      <c r="R11" s="136" t="s">
        <v>205</v>
      </c>
      <c r="S11" s="137"/>
      <c r="T11" s="137"/>
      <c r="U11" s="137"/>
      <c r="V11" s="138"/>
      <c r="W11" s="136" t="s">
        <v>206</v>
      </c>
      <c r="X11" s="137"/>
      <c r="Y11" s="137"/>
      <c r="Z11" s="137"/>
      <c r="AA11" s="138"/>
      <c r="AB11" s="142" t="s">
        <v>135</v>
      </c>
      <c r="AC11" s="15"/>
      <c r="AD11" s="16"/>
      <c r="AE11" s="17"/>
      <c r="AF11" s="141"/>
      <c r="AG11" s="2" t="s">
        <v>104</v>
      </c>
      <c r="AH11" s="3" t="s">
        <v>12</v>
      </c>
      <c r="AI11" s="2" t="s">
        <v>118</v>
      </c>
    </row>
    <row r="12" spans="1:35" ht="19.5" customHeight="1" thickBot="1">
      <c r="A12" s="109">
        <v>29</v>
      </c>
      <c r="B12" s="9" t="s">
        <v>194</v>
      </c>
      <c r="C12" s="139">
        <v>0</v>
      </c>
      <c r="D12" s="139"/>
      <c r="E12" s="20" t="s">
        <v>11</v>
      </c>
      <c r="F12" s="140">
        <v>3</v>
      </c>
      <c r="G12" s="140"/>
      <c r="H12" s="139">
        <v>0</v>
      </c>
      <c r="I12" s="139"/>
      <c r="J12" s="20" t="s">
        <v>11</v>
      </c>
      <c r="K12" s="140">
        <v>3</v>
      </c>
      <c r="L12" s="140"/>
      <c r="M12" s="139">
        <v>0</v>
      </c>
      <c r="N12" s="139"/>
      <c r="O12" s="20" t="s">
        <v>11</v>
      </c>
      <c r="P12" s="140">
        <v>3</v>
      </c>
      <c r="Q12" s="140"/>
      <c r="R12" s="110" t="s">
        <v>192</v>
      </c>
      <c r="S12" s="103"/>
      <c r="T12" s="104"/>
      <c r="U12" s="103"/>
      <c r="V12" s="105"/>
      <c r="W12" s="139">
        <v>3</v>
      </c>
      <c r="X12" s="139"/>
      <c r="Y12" s="20" t="s">
        <v>11</v>
      </c>
      <c r="Z12" s="140">
        <v>1</v>
      </c>
      <c r="AA12" s="140"/>
      <c r="AB12" s="142">
        <v>5</v>
      </c>
      <c r="AC12" s="10">
        <v>3</v>
      </c>
      <c r="AD12" s="11" t="s">
        <v>11</v>
      </c>
      <c r="AE12" s="12">
        <v>10</v>
      </c>
      <c r="AF12" s="141">
        <v>4</v>
      </c>
      <c r="AG12" s="2" t="s">
        <v>119</v>
      </c>
      <c r="AH12" s="3" t="s">
        <v>12</v>
      </c>
      <c r="AI12" s="2" t="s">
        <v>104</v>
      </c>
    </row>
    <row r="13" spans="1:35" ht="19.5" customHeight="1" thickBot="1">
      <c r="A13" s="13"/>
      <c r="B13" s="14" t="s">
        <v>80</v>
      </c>
      <c r="C13" s="136" t="s">
        <v>207</v>
      </c>
      <c r="D13" s="137"/>
      <c r="E13" s="137"/>
      <c r="F13" s="137"/>
      <c r="G13" s="138"/>
      <c r="H13" s="136" t="s">
        <v>208</v>
      </c>
      <c r="I13" s="137"/>
      <c r="J13" s="137"/>
      <c r="K13" s="137"/>
      <c r="L13" s="138"/>
      <c r="M13" s="136" t="s">
        <v>209</v>
      </c>
      <c r="N13" s="137"/>
      <c r="O13" s="137"/>
      <c r="P13" s="137"/>
      <c r="Q13" s="138"/>
      <c r="R13" s="106"/>
      <c r="S13" s="107"/>
      <c r="T13" s="107"/>
      <c r="U13" s="107"/>
      <c r="V13" s="108"/>
      <c r="W13" s="136" t="s">
        <v>210</v>
      </c>
      <c r="X13" s="137"/>
      <c r="Y13" s="137"/>
      <c r="Z13" s="137"/>
      <c r="AA13" s="138"/>
      <c r="AB13" s="142" t="s">
        <v>135</v>
      </c>
      <c r="AC13" s="15"/>
      <c r="AD13" s="16"/>
      <c r="AE13" s="17"/>
      <c r="AF13" s="141"/>
      <c r="AG13" s="2" t="s">
        <v>116</v>
      </c>
      <c r="AH13" s="3" t="s">
        <v>12</v>
      </c>
      <c r="AI13" s="2" t="s">
        <v>91</v>
      </c>
    </row>
    <row r="14" spans="1:35" ht="19.5" customHeight="1" thickBot="1">
      <c r="A14" s="109">
        <v>33</v>
      </c>
      <c r="B14" s="9" t="s">
        <v>190</v>
      </c>
      <c r="C14" s="139">
        <v>0</v>
      </c>
      <c r="D14" s="139"/>
      <c r="E14" s="20" t="s">
        <v>11</v>
      </c>
      <c r="F14" s="140">
        <v>3</v>
      </c>
      <c r="G14" s="140"/>
      <c r="H14" s="139">
        <v>0</v>
      </c>
      <c r="I14" s="139"/>
      <c r="J14" s="20" t="s">
        <v>11</v>
      </c>
      <c r="K14" s="140">
        <v>3</v>
      </c>
      <c r="L14" s="140"/>
      <c r="M14" s="143">
        <v>0</v>
      </c>
      <c r="N14" s="144"/>
      <c r="O14" s="20" t="s">
        <v>11</v>
      </c>
      <c r="P14" s="144">
        <v>3</v>
      </c>
      <c r="Q14" s="145"/>
      <c r="R14" s="139">
        <v>1</v>
      </c>
      <c r="S14" s="139"/>
      <c r="T14" s="20" t="s">
        <v>11</v>
      </c>
      <c r="U14" s="140">
        <v>3</v>
      </c>
      <c r="V14" s="140"/>
      <c r="W14" s="110" t="s">
        <v>192</v>
      </c>
      <c r="X14" s="103"/>
      <c r="Y14" s="104"/>
      <c r="Z14" s="103"/>
      <c r="AA14" s="105"/>
      <c r="AB14" s="142">
        <v>4</v>
      </c>
      <c r="AC14" s="10">
        <v>1</v>
      </c>
      <c r="AD14" s="11" t="s">
        <v>11</v>
      </c>
      <c r="AE14" s="12">
        <v>12</v>
      </c>
      <c r="AF14" s="141">
        <v>5</v>
      </c>
      <c r="AG14" s="2" t="s">
        <v>104</v>
      </c>
      <c r="AH14" s="3" t="s">
        <v>12</v>
      </c>
      <c r="AI14" s="2" t="s">
        <v>116</v>
      </c>
    </row>
    <row r="15" spans="1:35" ht="19.5" customHeight="1" thickBot="1">
      <c r="A15" s="13"/>
      <c r="B15" s="14" t="s">
        <v>90</v>
      </c>
      <c r="C15" s="136" t="s">
        <v>211</v>
      </c>
      <c r="D15" s="137"/>
      <c r="E15" s="137"/>
      <c r="F15" s="137"/>
      <c r="G15" s="138"/>
      <c r="H15" s="136" t="s">
        <v>212</v>
      </c>
      <c r="I15" s="137"/>
      <c r="J15" s="137"/>
      <c r="K15" s="137"/>
      <c r="L15" s="138"/>
      <c r="M15" s="136" t="s">
        <v>213</v>
      </c>
      <c r="N15" s="137"/>
      <c r="O15" s="137"/>
      <c r="P15" s="137"/>
      <c r="Q15" s="138"/>
      <c r="R15" s="136" t="s">
        <v>214</v>
      </c>
      <c r="S15" s="137"/>
      <c r="T15" s="137"/>
      <c r="U15" s="137"/>
      <c r="V15" s="138"/>
      <c r="W15" s="106"/>
      <c r="X15" s="107"/>
      <c r="Y15" s="107"/>
      <c r="Z15" s="107"/>
      <c r="AA15" s="108"/>
      <c r="AB15" s="142" t="s">
        <v>135</v>
      </c>
      <c r="AC15" s="15"/>
      <c r="AD15" s="16"/>
      <c r="AE15" s="17"/>
      <c r="AF15" s="141"/>
      <c r="AG15" s="2" t="s">
        <v>118</v>
      </c>
      <c r="AH15" s="3" t="s">
        <v>12</v>
      </c>
      <c r="AI15" s="2" t="s">
        <v>119</v>
      </c>
    </row>
    <row r="16" ht="19.5" customHeight="1"/>
    <row r="17" spans="1:31" ht="19.5" customHeight="1" thickBot="1">
      <c r="A17" s="112"/>
      <c r="B17" s="113" t="s">
        <v>58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E17" s="8"/>
    </row>
    <row r="18" spans="1:35" ht="19.5" customHeight="1" thickBot="1">
      <c r="A18" s="114"/>
      <c r="B18" s="115" t="s">
        <v>51</v>
      </c>
      <c r="C18" s="146" t="s">
        <v>44</v>
      </c>
      <c r="D18" s="147" t="e">
        <v>#REF!</v>
      </c>
      <c r="E18" s="147" t="e">
        <v>#REF!</v>
      </c>
      <c r="F18" s="147" t="e">
        <v>#REF!</v>
      </c>
      <c r="G18" s="147" t="e">
        <v>#REF!</v>
      </c>
      <c r="H18" s="146" t="s">
        <v>95</v>
      </c>
      <c r="I18" s="147" t="e">
        <v>#REF!</v>
      </c>
      <c r="J18" s="147" t="e">
        <v>#REF!</v>
      </c>
      <c r="K18" s="147" t="e">
        <v>#REF!</v>
      </c>
      <c r="L18" s="147" t="e">
        <v>#REF!</v>
      </c>
      <c r="M18" s="146" t="s">
        <v>87</v>
      </c>
      <c r="N18" s="147" t="e">
        <v>#REF!</v>
      </c>
      <c r="O18" s="147" t="e">
        <v>#REF!</v>
      </c>
      <c r="P18" s="147" t="e">
        <v>#REF!</v>
      </c>
      <c r="Q18" s="147" t="e">
        <v>#REF!</v>
      </c>
      <c r="R18" s="146" t="s">
        <v>117</v>
      </c>
      <c r="S18" s="147" t="e">
        <v>#REF!</v>
      </c>
      <c r="T18" s="147" t="e">
        <v>#REF!</v>
      </c>
      <c r="U18" s="147" t="e">
        <v>#REF!</v>
      </c>
      <c r="V18" s="147" t="e">
        <v>#REF!</v>
      </c>
      <c r="W18" s="146" t="s">
        <v>135</v>
      </c>
      <c r="X18" s="147" t="e">
        <v>#REF!</v>
      </c>
      <c r="Y18" s="147" t="e">
        <v>#REF!</v>
      </c>
      <c r="Z18" s="147" t="e">
        <v>#REF!</v>
      </c>
      <c r="AA18" s="147" t="e">
        <v>#REF!</v>
      </c>
      <c r="AB18" s="116" t="s">
        <v>9</v>
      </c>
      <c r="AC18" s="148" t="s">
        <v>52</v>
      </c>
      <c r="AD18" s="148"/>
      <c r="AE18" s="148"/>
      <c r="AF18" s="116" t="s">
        <v>10</v>
      </c>
      <c r="AG18" s="150" t="s">
        <v>53</v>
      </c>
      <c r="AH18" s="151"/>
      <c r="AI18" s="152"/>
    </row>
    <row r="19" spans="1:35" ht="19.5" customHeight="1" thickBot="1">
      <c r="A19" s="109">
        <v>2</v>
      </c>
      <c r="B19" s="111" t="s">
        <v>215</v>
      </c>
      <c r="C19" s="110" t="s">
        <v>192</v>
      </c>
      <c r="D19" s="99"/>
      <c r="E19" s="100"/>
      <c r="F19" s="99"/>
      <c r="G19" s="101"/>
      <c r="H19" s="139">
        <v>3</v>
      </c>
      <c r="I19" s="139"/>
      <c r="J19" s="20" t="s">
        <v>11</v>
      </c>
      <c r="K19" s="140">
        <v>1</v>
      </c>
      <c r="L19" s="140"/>
      <c r="M19" s="139">
        <v>3</v>
      </c>
      <c r="N19" s="139"/>
      <c r="O19" s="20" t="s">
        <v>11</v>
      </c>
      <c r="P19" s="140">
        <v>0</v>
      </c>
      <c r="Q19" s="140"/>
      <c r="R19" s="139">
        <v>3</v>
      </c>
      <c r="S19" s="139"/>
      <c r="T19" s="20" t="s">
        <v>11</v>
      </c>
      <c r="U19" s="140">
        <v>0</v>
      </c>
      <c r="V19" s="140"/>
      <c r="W19" s="139" t="s">
        <v>135</v>
      </c>
      <c r="X19" s="139"/>
      <c r="Y19" s="20" t="s">
        <v>11</v>
      </c>
      <c r="Z19" s="140" t="s">
        <v>135</v>
      </c>
      <c r="AA19" s="140"/>
      <c r="AB19" s="142">
        <v>6</v>
      </c>
      <c r="AC19" s="10">
        <v>9</v>
      </c>
      <c r="AD19" s="11" t="s">
        <v>11</v>
      </c>
      <c r="AE19" s="12">
        <v>1</v>
      </c>
      <c r="AF19" s="141">
        <v>1</v>
      </c>
      <c r="AG19" s="2" t="s">
        <v>44</v>
      </c>
      <c r="AH19" s="3" t="s">
        <v>12</v>
      </c>
      <c r="AI19" s="2" t="s">
        <v>117</v>
      </c>
    </row>
    <row r="20" spans="1:35" ht="19.5" customHeight="1" thickBot="1">
      <c r="A20" s="13"/>
      <c r="B20" s="14" t="s">
        <v>74</v>
      </c>
      <c r="C20" s="102"/>
      <c r="D20" s="102"/>
      <c r="E20" s="102"/>
      <c r="F20" s="102"/>
      <c r="G20" s="102"/>
      <c r="H20" s="136" t="s">
        <v>219</v>
      </c>
      <c r="I20" s="137"/>
      <c r="J20" s="137"/>
      <c r="K20" s="137"/>
      <c r="L20" s="138"/>
      <c r="M20" s="136" t="s">
        <v>220</v>
      </c>
      <c r="N20" s="137"/>
      <c r="O20" s="137"/>
      <c r="P20" s="137"/>
      <c r="Q20" s="138"/>
      <c r="R20" s="136" t="s">
        <v>221</v>
      </c>
      <c r="S20" s="137"/>
      <c r="T20" s="137"/>
      <c r="U20" s="137"/>
      <c r="V20" s="138"/>
      <c r="W20" s="136" t="s">
        <v>135</v>
      </c>
      <c r="X20" s="137"/>
      <c r="Y20" s="137"/>
      <c r="Z20" s="137"/>
      <c r="AA20" s="138"/>
      <c r="AB20" s="142" t="s">
        <v>135</v>
      </c>
      <c r="AC20" s="15"/>
      <c r="AD20" s="16"/>
      <c r="AE20" s="17"/>
      <c r="AF20" s="141"/>
      <c r="AG20" s="2" t="s">
        <v>95</v>
      </c>
      <c r="AH20" s="3" t="s">
        <v>12</v>
      </c>
      <c r="AI20" s="2" t="s">
        <v>87</v>
      </c>
    </row>
    <row r="21" spans="1:35" ht="19.5" customHeight="1" thickBot="1">
      <c r="A21" s="109">
        <v>18</v>
      </c>
      <c r="B21" s="9" t="s">
        <v>217</v>
      </c>
      <c r="C21" s="139">
        <v>1</v>
      </c>
      <c r="D21" s="139"/>
      <c r="E21" s="20" t="s">
        <v>11</v>
      </c>
      <c r="F21" s="140">
        <v>3</v>
      </c>
      <c r="G21" s="140"/>
      <c r="H21" s="110" t="s">
        <v>192</v>
      </c>
      <c r="I21" s="99"/>
      <c r="J21" s="100"/>
      <c r="K21" s="99"/>
      <c r="L21" s="101"/>
      <c r="M21" s="139">
        <v>3</v>
      </c>
      <c r="N21" s="139"/>
      <c r="O21" s="20" t="s">
        <v>11</v>
      </c>
      <c r="P21" s="140">
        <v>0</v>
      </c>
      <c r="Q21" s="140"/>
      <c r="R21" s="139">
        <v>3</v>
      </c>
      <c r="S21" s="139"/>
      <c r="T21" s="20" t="s">
        <v>11</v>
      </c>
      <c r="U21" s="140">
        <v>0</v>
      </c>
      <c r="V21" s="140"/>
      <c r="W21" s="139" t="s">
        <v>135</v>
      </c>
      <c r="X21" s="139"/>
      <c r="Y21" s="20" t="s">
        <v>11</v>
      </c>
      <c r="Z21" s="140" t="s">
        <v>135</v>
      </c>
      <c r="AA21" s="140"/>
      <c r="AB21" s="142">
        <v>5</v>
      </c>
      <c r="AC21" s="10">
        <v>7</v>
      </c>
      <c r="AD21" s="11" t="s">
        <v>11</v>
      </c>
      <c r="AE21" s="12">
        <v>3</v>
      </c>
      <c r="AF21" s="141">
        <v>2</v>
      </c>
      <c r="AG21" s="2" t="s">
        <v>117</v>
      </c>
      <c r="AH21" s="3" t="s">
        <v>12</v>
      </c>
      <c r="AI21" s="2" t="s">
        <v>87</v>
      </c>
    </row>
    <row r="22" spans="1:35" ht="19.5" customHeight="1" thickBot="1">
      <c r="A22" s="13"/>
      <c r="B22" s="14" t="s">
        <v>92</v>
      </c>
      <c r="C22" s="136" t="s">
        <v>222</v>
      </c>
      <c r="D22" s="137"/>
      <c r="E22" s="137"/>
      <c r="F22" s="137"/>
      <c r="G22" s="138"/>
      <c r="H22" s="102"/>
      <c r="I22" s="102"/>
      <c r="J22" s="102"/>
      <c r="K22" s="102"/>
      <c r="L22" s="102"/>
      <c r="M22" s="136" t="s">
        <v>223</v>
      </c>
      <c r="N22" s="137"/>
      <c r="O22" s="137"/>
      <c r="P22" s="137"/>
      <c r="Q22" s="138"/>
      <c r="R22" s="136" t="s">
        <v>224</v>
      </c>
      <c r="S22" s="137"/>
      <c r="T22" s="137"/>
      <c r="U22" s="137"/>
      <c r="V22" s="138"/>
      <c r="W22" s="136" t="s">
        <v>135</v>
      </c>
      <c r="X22" s="137"/>
      <c r="Y22" s="137"/>
      <c r="Z22" s="137"/>
      <c r="AA22" s="138"/>
      <c r="AB22" s="142" t="s">
        <v>135</v>
      </c>
      <c r="AC22" s="15"/>
      <c r="AD22" s="16"/>
      <c r="AE22" s="17"/>
      <c r="AF22" s="141"/>
      <c r="AG22" s="2" t="s">
        <v>44</v>
      </c>
      <c r="AH22" s="3" t="s">
        <v>12</v>
      </c>
      <c r="AI22" s="2" t="s">
        <v>95</v>
      </c>
    </row>
    <row r="23" spans="1:35" ht="19.5" customHeight="1" thickBot="1">
      <c r="A23" s="109">
        <v>13</v>
      </c>
      <c r="B23" s="9" t="s">
        <v>218</v>
      </c>
      <c r="C23" s="139">
        <v>0</v>
      </c>
      <c r="D23" s="139"/>
      <c r="E23" s="20" t="s">
        <v>11</v>
      </c>
      <c r="F23" s="140">
        <v>3</v>
      </c>
      <c r="G23" s="140"/>
      <c r="H23" s="139">
        <v>0</v>
      </c>
      <c r="I23" s="139"/>
      <c r="J23" s="20" t="s">
        <v>11</v>
      </c>
      <c r="K23" s="140">
        <v>3</v>
      </c>
      <c r="L23" s="140"/>
      <c r="M23" s="110" t="s">
        <v>192</v>
      </c>
      <c r="N23" s="99"/>
      <c r="O23" s="100"/>
      <c r="P23" s="99"/>
      <c r="Q23" s="101"/>
      <c r="R23" s="139">
        <v>3</v>
      </c>
      <c r="S23" s="139"/>
      <c r="T23" s="20" t="s">
        <v>11</v>
      </c>
      <c r="U23" s="140">
        <v>1</v>
      </c>
      <c r="V23" s="140"/>
      <c r="W23" s="139" t="s">
        <v>135</v>
      </c>
      <c r="X23" s="139"/>
      <c r="Y23" s="20" t="s">
        <v>11</v>
      </c>
      <c r="Z23" s="140" t="s">
        <v>135</v>
      </c>
      <c r="AA23" s="140"/>
      <c r="AB23" s="142">
        <v>4</v>
      </c>
      <c r="AC23" s="10">
        <v>3</v>
      </c>
      <c r="AD23" s="11" t="s">
        <v>11</v>
      </c>
      <c r="AE23" s="12">
        <v>7</v>
      </c>
      <c r="AF23" s="141">
        <v>3</v>
      </c>
      <c r="AG23" s="2" t="s">
        <v>95</v>
      </c>
      <c r="AH23" s="3" t="s">
        <v>12</v>
      </c>
      <c r="AI23" s="2" t="s">
        <v>117</v>
      </c>
    </row>
    <row r="24" spans="1:35" ht="19.5" customHeight="1" thickBot="1">
      <c r="A24" s="13"/>
      <c r="B24" s="14" t="s">
        <v>80</v>
      </c>
      <c r="C24" s="136" t="s">
        <v>225</v>
      </c>
      <c r="D24" s="137"/>
      <c r="E24" s="137"/>
      <c r="F24" s="137"/>
      <c r="G24" s="138"/>
      <c r="H24" s="136" t="s">
        <v>226</v>
      </c>
      <c r="I24" s="137"/>
      <c r="J24" s="137"/>
      <c r="K24" s="137"/>
      <c r="L24" s="138"/>
      <c r="M24" s="102"/>
      <c r="N24" s="102"/>
      <c r="O24" s="102"/>
      <c r="P24" s="102"/>
      <c r="Q24" s="102"/>
      <c r="R24" s="136" t="s">
        <v>227</v>
      </c>
      <c r="S24" s="137"/>
      <c r="T24" s="137"/>
      <c r="U24" s="137"/>
      <c r="V24" s="138"/>
      <c r="W24" s="136" t="s">
        <v>135</v>
      </c>
      <c r="X24" s="137"/>
      <c r="Y24" s="137"/>
      <c r="Z24" s="137"/>
      <c r="AA24" s="138"/>
      <c r="AB24" s="142" t="s">
        <v>135</v>
      </c>
      <c r="AC24" s="15"/>
      <c r="AD24" s="16"/>
      <c r="AE24" s="17"/>
      <c r="AF24" s="141"/>
      <c r="AG24" s="2" t="s">
        <v>87</v>
      </c>
      <c r="AH24" s="3" t="s">
        <v>12</v>
      </c>
      <c r="AI24" s="2" t="s">
        <v>44</v>
      </c>
    </row>
    <row r="25" spans="1:35" ht="19.5" customHeight="1" thickBot="1">
      <c r="A25" s="109">
        <v>32</v>
      </c>
      <c r="B25" s="9" t="s">
        <v>216</v>
      </c>
      <c r="C25" s="139">
        <v>0</v>
      </c>
      <c r="D25" s="139"/>
      <c r="E25" s="20" t="s">
        <v>11</v>
      </c>
      <c r="F25" s="140">
        <v>3</v>
      </c>
      <c r="G25" s="140"/>
      <c r="H25" s="139">
        <v>0</v>
      </c>
      <c r="I25" s="139"/>
      <c r="J25" s="20" t="s">
        <v>11</v>
      </c>
      <c r="K25" s="140">
        <v>3</v>
      </c>
      <c r="L25" s="140"/>
      <c r="M25" s="139">
        <v>1</v>
      </c>
      <c r="N25" s="139"/>
      <c r="O25" s="20" t="s">
        <v>11</v>
      </c>
      <c r="P25" s="140">
        <v>3</v>
      </c>
      <c r="Q25" s="140"/>
      <c r="R25" s="110" t="s">
        <v>192</v>
      </c>
      <c r="S25" s="103"/>
      <c r="T25" s="104"/>
      <c r="U25" s="103"/>
      <c r="V25" s="105"/>
      <c r="W25" s="139" t="s">
        <v>135</v>
      </c>
      <c r="X25" s="139"/>
      <c r="Y25" s="20" t="s">
        <v>11</v>
      </c>
      <c r="Z25" s="140" t="s">
        <v>135</v>
      </c>
      <c r="AA25" s="140"/>
      <c r="AB25" s="142">
        <v>3</v>
      </c>
      <c r="AC25" s="10">
        <v>1</v>
      </c>
      <c r="AD25" s="11" t="s">
        <v>11</v>
      </c>
      <c r="AE25" s="12">
        <v>9</v>
      </c>
      <c r="AF25" s="141">
        <v>4</v>
      </c>
      <c r="AG25" s="2" t="s">
        <v>135</v>
      </c>
      <c r="AH25" s="3" t="s">
        <v>135</v>
      </c>
      <c r="AI25" s="2" t="s">
        <v>135</v>
      </c>
    </row>
    <row r="26" spans="1:35" ht="19.5" customHeight="1" thickBot="1">
      <c r="A26" s="13"/>
      <c r="B26" s="14" t="s">
        <v>107</v>
      </c>
      <c r="C26" s="136" t="s">
        <v>228</v>
      </c>
      <c r="D26" s="137"/>
      <c r="E26" s="137"/>
      <c r="F26" s="137"/>
      <c r="G26" s="138"/>
      <c r="H26" s="136" t="s">
        <v>229</v>
      </c>
      <c r="I26" s="137"/>
      <c r="J26" s="137"/>
      <c r="K26" s="137"/>
      <c r="L26" s="138"/>
      <c r="M26" s="136" t="s">
        <v>230</v>
      </c>
      <c r="N26" s="137"/>
      <c r="O26" s="137"/>
      <c r="P26" s="137"/>
      <c r="Q26" s="138"/>
      <c r="R26" s="106"/>
      <c r="S26" s="107"/>
      <c r="T26" s="107"/>
      <c r="U26" s="107"/>
      <c r="V26" s="108"/>
      <c r="W26" s="136" t="s">
        <v>135</v>
      </c>
      <c r="X26" s="137"/>
      <c r="Y26" s="137"/>
      <c r="Z26" s="137"/>
      <c r="AA26" s="138"/>
      <c r="AB26" s="142" t="s">
        <v>135</v>
      </c>
      <c r="AC26" s="15"/>
      <c r="AD26" s="16"/>
      <c r="AE26" s="17"/>
      <c r="AF26" s="141"/>
      <c r="AG26" s="2" t="s">
        <v>135</v>
      </c>
      <c r="AH26" s="3" t="s">
        <v>135</v>
      </c>
      <c r="AI26" s="2" t="s">
        <v>135</v>
      </c>
    </row>
    <row r="27" spans="1:35" ht="19.5" customHeight="1" thickBot="1">
      <c r="A27" s="109"/>
      <c r="B27" s="9" t="s">
        <v>138</v>
      </c>
      <c r="C27" s="139" t="s">
        <v>135</v>
      </c>
      <c r="D27" s="139"/>
      <c r="E27" s="20" t="s">
        <v>11</v>
      </c>
      <c r="F27" s="140" t="s">
        <v>135</v>
      </c>
      <c r="G27" s="140"/>
      <c r="H27" s="139" t="s">
        <v>135</v>
      </c>
      <c r="I27" s="139"/>
      <c r="J27" s="20" t="s">
        <v>11</v>
      </c>
      <c r="K27" s="140" t="s">
        <v>135</v>
      </c>
      <c r="L27" s="140"/>
      <c r="M27" s="143" t="s">
        <v>135</v>
      </c>
      <c r="N27" s="144"/>
      <c r="O27" s="20" t="s">
        <v>11</v>
      </c>
      <c r="P27" s="144" t="s">
        <v>135</v>
      </c>
      <c r="Q27" s="145"/>
      <c r="R27" s="139" t="s">
        <v>135</v>
      </c>
      <c r="S27" s="139"/>
      <c r="T27" s="20" t="s">
        <v>11</v>
      </c>
      <c r="U27" s="140" t="s">
        <v>135</v>
      </c>
      <c r="V27" s="140"/>
      <c r="W27" s="110" t="s">
        <v>231</v>
      </c>
      <c r="X27" s="103"/>
      <c r="Y27" s="104"/>
      <c r="Z27" s="103"/>
      <c r="AA27" s="105"/>
      <c r="AB27" s="142" t="s">
        <v>135</v>
      </c>
      <c r="AC27" s="10" t="s">
        <v>135</v>
      </c>
      <c r="AD27" s="11" t="s">
        <v>11</v>
      </c>
      <c r="AE27" s="12" t="s">
        <v>135</v>
      </c>
      <c r="AF27" s="141"/>
      <c r="AG27" s="2" t="s">
        <v>135</v>
      </c>
      <c r="AH27" s="3" t="s">
        <v>135</v>
      </c>
      <c r="AI27" s="2" t="s">
        <v>135</v>
      </c>
    </row>
    <row r="28" spans="1:35" ht="19.5" customHeight="1" thickBot="1">
      <c r="A28" s="13"/>
      <c r="B28" s="14" t="s">
        <v>135</v>
      </c>
      <c r="C28" s="136" t="s">
        <v>135</v>
      </c>
      <c r="D28" s="137"/>
      <c r="E28" s="137"/>
      <c r="F28" s="137"/>
      <c r="G28" s="138"/>
      <c r="H28" s="136" t="s">
        <v>135</v>
      </c>
      <c r="I28" s="137"/>
      <c r="J28" s="137"/>
      <c r="K28" s="137"/>
      <c r="L28" s="138"/>
      <c r="M28" s="136" t="s">
        <v>135</v>
      </c>
      <c r="N28" s="137"/>
      <c r="O28" s="137"/>
      <c r="P28" s="137"/>
      <c r="Q28" s="138"/>
      <c r="R28" s="136" t="s">
        <v>135</v>
      </c>
      <c r="S28" s="137"/>
      <c r="T28" s="137"/>
      <c r="U28" s="137"/>
      <c r="V28" s="138"/>
      <c r="W28" s="106"/>
      <c r="X28" s="107"/>
      <c r="Y28" s="107"/>
      <c r="Z28" s="107"/>
      <c r="AA28" s="108"/>
      <c r="AB28" s="142" t="s">
        <v>135</v>
      </c>
      <c r="AC28" s="15"/>
      <c r="AD28" s="16"/>
      <c r="AE28" s="17"/>
      <c r="AF28" s="141"/>
      <c r="AG28" s="2" t="s">
        <v>135</v>
      </c>
      <c r="AH28" s="3" t="s">
        <v>135</v>
      </c>
      <c r="AI28" s="2" t="s">
        <v>135</v>
      </c>
    </row>
    <row r="29" ht="19.5" customHeight="1"/>
    <row r="30" spans="1:31" ht="19.5" customHeight="1" thickBot="1">
      <c r="A30" s="112"/>
      <c r="B30" s="113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E30" s="8"/>
    </row>
    <row r="31" spans="1:35" ht="19.5" customHeight="1" thickBot="1">
      <c r="A31" s="114"/>
      <c r="B31" s="115" t="s">
        <v>51</v>
      </c>
      <c r="C31" s="146" t="s">
        <v>76</v>
      </c>
      <c r="D31" s="147" t="e">
        <v>#REF!</v>
      </c>
      <c r="E31" s="147" t="e">
        <v>#REF!</v>
      </c>
      <c r="F31" s="147" t="e">
        <v>#REF!</v>
      </c>
      <c r="G31" s="147" t="e">
        <v>#REF!</v>
      </c>
      <c r="H31" s="146" t="s">
        <v>96</v>
      </c>
      <c r="I31" s="147" t="e">
        <v>#REF!</v>
      </c>
      <c r="J31" s="147" t="e">
        <v>#REF!</v>
      </c>
      <c r="K31" s="147" t="e">
        <v>#REF!</v>
      </c>
      <c r="L31" s="147" t="e">
        <v>#REF!</v>
      </c>
      <c r="M31" s="146" t="s">
        <v>122</v>
      </c>
      <c r="N31" s="147" t="e">
        <v>#REF!</v>
      </c>
      <c r="O31" s="147" t="e">
        <v>#REF!</v>
      </c>
      <c r="P31" s="147" t="e">
        <v>#REF!</v>
      </c>
      <c r="Q31" s="147" t="e">
        <v>#REF!</v>
      </c>
      <c r="R31" s="146" t="s">
        <v>106</v>
      </c>
      <c r="S31" s="147" t="e">
        <v>#REF!</v>
      </c>
      <c r="T31" s="147" t="e">
        <v>#REF!</v>
      </c>
      <c r="U31" s="147" t="e">
        <v>#REF!</v>
      </c>
      <c r="V31" s="147" t="e">
        <v>#REF!</v>
      </c>
      <c r="W31" s="146" t="s">
        <v>135</v>
      </c>
      <c r="X31" s="147" t="e">
        <v>#REF!</v>
      </c>
      <c r="Y31" s="147" t="e">
        <v>#REF!</v>
      </c>
      <c r="Z31" s="147" t="e">
        <v>#REF!</v>
      </c>
      <c r="AA31" s="147" t="e">
        <v>#REF!</v>
      </c>
      <c r="AB31" s="116" t="s">
        <v>9</v>
      </c>
      <c r="AC31" s="148" t="s">
        <v>52</v>
      </c>
      <c r="AD31" s="148"/>
      <c r="AE31" s="148"/>
      <c r="AF31" s="116" t="s">
        <v>10</v>
      </c>
      <c r="AG31" s="150" t="s">
        <v>53</v>
      </c>
      <c r="AH31" s="151"/>
      <c r="AI31" s="152"/>
    </row>
    <row r="32" spans="1:35" ht="19.5" customHeight="1" thickBot="1">
      <c r="A32" s="109">
        <v>3</v>
      </c>
      <c r="B32" s="111" t="s">
        <v>232</v>
      </c>
      <c r="C32" s="110" t="s">
        <v>192</v>
      </c>
      <c r="D32" s="99"/>
      <c r="E32" s="100"/>
      <c r="F32" s="99"/>
      <c r="G32" s="101"/>
      <c r="H32" s="139">
        <v>3</v>
      </c>
      <c r="I32" s="139"/>
      <c r="J32" s="20" t="s">
        <v>11</v>
      </c>
      <c r="K32" s="140">
        <v>0</v>
      </c>
      <c r="L32" s="140"/>
      <c r="M32" s="139">
        <v>3</v>
      </c>
      <c r="N32" s="139"/>
      <c r="O32" s="20" t="s">
        <v>11</v>
      </c>
      <c r="P32" s="140">
        <v>0</v>
      </c>
      <c r="Q32" s="140"/>
      <c r="R32" s="139">
        <v>3</v>
      </c>
      <c r="S32" s="139"/>
      <c r="T32" s="20" t="s">
        <v>11</v>
      </c>
      <c r="U32" s="140">
        <v>0</v>
      </c>
      <c r="V32" s="140"/>
      <c r="W32" s="139" t="s">
        <v>135</v>
      </c>
      <c r="X32" s="139"/>
      <c r="Y32" s="20" t="s">
        <v>11</v>
      </c>
      <c r="Z32" s="140" t="s">
        <v>135</v>
      </c>
      <c r="AA32" s="140"/>
      <c r="AB32" s="142">
        <v>6</v>
      </c>
      <c r="AC32" s="10">
        <v>9</v>
      </c>
      <c r="AD32" s="11" t="s">
        <v>11</v>
      </c>
      <c r="AE32" s="12">
        <v>0</v>
      </c>
      <c r="AF32" s="141">
        <v>1</v>
      </c>
      <c r="AG32" s="2" t="s">
        <v>76</v>
      </c>
      <c r="AH32" s="3" t="s">
        <v>12</v>
      </c>
      <c r="AI32" s="2" t="s">
        <v>106</v>
      </c>
    </row>
    <row r="33" spans="1:35" ht="19.5" customHeight="1" thickBot="1">
      <c r="A33" s="13"/>
      <c r="B33" s="14" t="s">
        <v>75</v>
      </c>
      <c r="C33" s="102"/>
      <c r="D33" s="102"/>
      <c r="E33" s="102"/>
      <c r="F33" s="102"/>
      <c r="G33" s="102"/>
      <c r="H33" s="136" t="s">
        <v>236</v>
      </c>
      <c r="I33" s="137"/>
      <c r="J33" s="137"/>
      <c r="K33" s="137"/>
      <c r="L33" s="138"/>
      <c r="M33" s="136" t="s">
        <v>237</v>
      </c>
      <c r="N33" s="137"/>
      <c r="O33" s="137"/>
      <c r="P33" s="137"/>
      <c r="Q33" s="138"/>
      <c r="R33" s="136" t="s">
        <v>238</v>
      </c>
      <c r="S33" s="137"/>
      <c r="T33" s="137"/>
      <c r="U33" s="137"/>
      <c r="V33" s="138"/>
      <c r="W33" s="136" t="s">
        <v>135</v>
      </c>
      <c r="X33" s="137"/>
      <c r="Y33" s="137"/>
      <c r="Z33" s="137"/>
      <c r="AA33" s="138"/>
      <c r="AB33" s="142" t="s">
        <v>135</v>
      </c>
      <c r="AC33" s="15"/>
      <c r="AD33" s="16"/>
      <c r="AE33" s="17"/>
      <c r="AF33" s="141"/>
      <c r="AG33" s="2" t="s">
        <v>96</v>
      </c>
      <c r="AH33" s="3" t="s">
        <v>12</v>
      </c>
      <c r="AI33" s="2" t="s">
        <v>122</v>
      </c>
    </row>
    <row r="34" spans="1:35" ht="19.5" customHeight="1" thickBot="1">
      <c r="A34" s="109">
        <v>20</v>
      </c>
      <c r="B34" s="9" t="s">
        <v>234</v>
      </c>
      <c r="C34" s="139">
        <v>0</v>
      </c>
      <c r="D34" s="139"/>
      <c r="E34" s="20" t="s">
        <v>11</v>
      </c>
      <c r="F34" s="140">
        <v>3</v>
      </c>
      <c r="G34" s="140"/>
      <c r="H34" s="110" t="s">
        <v>192</v>
      </c>
      <c r="I34" s="99"/>
      <c r="J34" s="100"/>
      <c r="K34" s="99"/>
      <c r="L34" s="101"/>
      <c r="M34" s="139">
        <v>0</v>
      </c>
      <c r="N34" s="139"/>
      <c r="O34" s="20" t="s">
        <v>11</v>
      </c>
      <c r="P34" s="140">
        <v>3</v>
      </c>
      <c r="Q34" s="140"/>
      <c r="R34" s="139">
        <v>3</v>
      </c>
      <c r="S34" s="139"/>
      <c r="T34" s="20" t="s">
        <v>11</v>
      </c>
      <c r="U34" s="140">
        <v>1</v>
      </c>
      <c r="V34" s="140"/>
      <c r="W34" s="139" t="s">
        <v>135</v>
      </c>
      <c r="X34" s="139"/>
      <c r="Y34" s="20" t="s">
        <v>11</v>
      </c>
      <c r="Z34" s="140" t="s">
        <v>135</v>
      </c>
      <c r="AA34" s="140"/>
      <c r="AB34" s="142">
        <v>4</v>
      </c>
      <c r="AC34" s="10">
        <v>3</v>
      </c>
      <c r="AD34" s="11" t="s">
        <v>11</v>
      </c>
      <c r="AE34" s="12">
        <v>7</v>
      </c>
      <c r="AF34" s="141">
        <v>3</v>
      </c>
      <c r="AG34" s="2" t="s">
        <v>106</v>
      </c>
      <c r="AH34" s="3" t="s">
        <v>12</v>
      </c>
      <c r="AI34" s="2" t="s">
        <v>122</v>
      </c>
    </row>
    <row r="35" spans="1:35" ht="19.5" customHeight="1" thickBot="1">
      <c r="A35" s="13"/>
      <c r="B35" s="14" t="s">
        <v>97</v>
      </c>
      <c r="C35" s="136" t="s">
        <v>239</v>
      </c>
      <c r="D35" s="137"/>
      <c r="E35" s="137"/>
      <c r="F35" s="137"/>
      <c r="G35" s="138"/>
      <c r="H35" s="102"/>
      <c r="I35" s="102"/>
      <c r="J35" s="102"/>
      <c r="K35" s="102"/>
      <c r="L35" s="102"/>
      <c r="M35" s="136" t="s">
        <v>240</v>
      </c>
      <c r="N35" s="137"/>
      <c r="O35" s="137"/>
      <c r="P35" s="137"/>
      <c r="Q35" s="138"/>
      <c r="R35" s="136" t="s">
        <v>241</v>
      </c>
      <c r="S35" s="137"/>
      <c r="T35" s="137"/>
      <c r="U35" s="137"/>
      <c r="V35" s="138"/>
      <c r="W35" s="136" t="s">
        <v>135</v>
      </c>
      <c r="X35" s="137"/>
      <c r="Y35" s="137"/>
      <c r="Z35" s="137"/>
      <c r="AA35" s="138"/>
      <c r="AB35" s="142" t="s">
        <v>135</v>
      </c>
      <c r="AC35" s="15"/>
      <c r="AD35" s="16"/>
      <c r="AE35" s="17"/>
      <c r="AF35" s="141"/>
      <c r="AG35" s="2" t="s">
        <v>76</v>
      </c>
      <c r="AH35" s="3" t="s">
        <v>12</v>
      </c>
      <c r="AI35" s="2" t="s">
        <v>96</v>
      </c>
    </row>
    <row r="36" spans="1:35" ht="19.5" customHeight="1" thickBot="1">
      <c r="A36" s="109">
        <v>16</v>
      </c>
      <c r="B36" s="9" t="s">
        <v>235</v>
      </c>
      <c r="C36" s="139">
        <v>0</v>
      </c>
      <c r="D36" s="139"/>
      <c r="E36" s="20" t="s">
        <v>11</v>
      </c>
      <c r="F36" s="140">
        <v>3</v>
      </c>
      <c r="G36" s="140"/>
      <c r="H36" s="139">
        <v>3</v>
      </c>
      <c r="I36" s="139"/>
      <c r="J36" s="20" t="s">
        <v>11</v>
      </c>
      <c r="K36" s="140">
        <v>0</v>
      </c>
      <c r="L36" s="140"/>
      <c r="M36" s="110" t="s">
        <v>192</v>
      </c>
      <c r="N36" s="99"/>
      <c r="O36" s="100"/>
      <c r="P36" s="99"/>
      <c r="Q36" s="101"/>
      <c r="R36" s="139">
        <v>3</v>
      </c>
      <c r="S36" s="139"/>
      <c r="T36" s="20" t="s">
        <v>11</v>
      </c>
      <c r="U36" s="140">
        <v>0</v>
      </c>
      <c r="V36" s="140"/>
      <c r="W36" s="139" t="s">
        <v>135</v>
      </c>
      <c r="X36" s="139"/>
      <c r="Y36" s="20" t="s">
        <v>11</v>
      </c>
      <c r="Z36" s="140" t="s">
        <v>135</v>
      </c>
      <c r="AA36" s="140"/>
      <c r="AB36" s="142">
        <v>5</v>
      </c>
      <c r="AC36" s="10">
        <v>6</v>
      </c>
      <c r="AD36" s="11" t="s">
        <v>11</v>
      </c>
      <c r="AE36" s="12">
        <v>3</v>
      </c>
      <c r="AF36" s="141">
        <v>2</v>
      </c>
      <c r="AG36" s="2" t="s">
        <v>96</v>
      </c>
      <c r="AH36" s="3" t="s">
        <v>12</v>
      </c>
      <c r="AI36" s="2" t="s">
        <v>106</v>
      </c>
    </row>
    <row r="37" spans="1:35" ht="19.5" customHeight="1" thickBot="1">
      <c r="A37" s="13"/>
      <c r="B37" s="14" t="s">
        <v>74</v>
      </c>
      <c r="C37" s="136" t="s">
        <v>242</v>
      </c>
      <c r="D37" s="137"/>
      <c r="E37" s="137"/>
      <c r="F37" s="137"/>
      <c r="G37" s="138"/>
      <c r="H37" s="136" t="s">
        <v>243</v>
      </c>
      <c r="I37" s="137"/>
      <c r="J37" s="137"/>
      <c r="K37" s="137"/>
      <c r="L37" s="138"/>
      <c r="M37" s="102"/>
      <c r="N37" s="102"/>
      <c r="O37" s="102"/>
      <c r="P37" s="102"/>
      <c r="Q37" s="102"/>
      <c r="R37" s="136" t="s">
        <v>244</v>
      </c>
      <c r="S37" s="137"/>
      <c r="T37" s="137"/>
      <c r="U37" s="137"/>
      <c r="V37" s="138"/>
      <c r="W37" s="136" t="s">
        <v>135</v>
      </c>
      <c r="X37" s="137"/>
      <c r="Y37" s="137"/>
      <c r="Z37" s="137"/>
      <c r="AA37" s="138"/>
      <c r="AB37" s="142" t="s">
        <v>135</v>
      </c>
      <c r="AC37" s="15"/>
      <c r="AD37" s="16"/>
      <c r="AE37" s="17"/>
      <c r="AF37" s="141"/>
      <c r="AG37" s="2" t="s">
        <v>122</v>
      </c>
      <c r="AH37" s="3" t="s">
        <v>12</v>
      </c>
      <c r="AI37" s="2" t="s">
        <v>76</v>
      </c>
    </row>
    <row r="38" spans="1:35" ht="19.5" customHeight="1" thickBot="1">
      <c r="A38" s="109">
        <v>30</v>
      </c>
      <c r="B38" s="9" t="s">
        <v>233</v>
      </c>
      <c r="C38" s="139">
        <v>0</v>
      </c>
      <c r="D38" s="139"/>
      <c r="E38" s="20" t="s">
        <v>11</v>
      </c>
      <c r="F38" s="140">
        <v>3</v>
      </c>
      <c r="G38" s="140"/>
      <c r="H38" s="139">
        <v>1</v>
      </c>
      <c r="I38" s="139"/>
      <c r="J38" s="20" t="s">
        <v>11</v>
      </c>
      <c r="K38" s="140">
        <v>3</v>
      </c>
      <c r="L38" s="140"/>
      <c r="M38" s="139">
        <v>0</v>
      </c>
      <c r="N38" s="139"/>
      <c r="O38" s="20" t="s">
        <v>11</v>
      </c>
      <c r="P38" s="140">
        <v>3</v>
      </c>
      <c r="Q38" s="140"/>
      <c r="R38" s="110" t="s">
        <v>192</v>
      </c>
      <c r="S38" s="103"/>
      <c r="T38" s="104"/>
      <c r="U38" s="103"/>
      <c r="V38" s="105"/>
      <c r="W38" s="139" t="s">
        <v>135</v>
      </c>
      <c r="X38" s="139"/>
      <c r="Y38" s="20" t="s">
        <v>11</v>
      </c>
      <c r="Z38" s="140" t="s">
        <v>135</v>
      </c>
      <c r="AA38" s="140"/>
      <c r="AB38" s="142">
        <v>3</v>
      </c>
      <c r="AC38" s="10">
        <v>1</v>
      </c>
      <c r="AD38" s="11" t="s">
        <v>11</v>
      </c>
      <c r="AE38" s="12">
        <v>9</v>
      </c>
      <c r="AF38" s="141">
        <v>4</v>
      </c>
      <c r="AG38" s="2" t="s">
        <v>135</v>
      </c>
      <c r="AH38" s="3" t="s">
        <v>135</v>
      </c>
      <c r="AI38" s="2" t="s">
        <v>135</v>
      </c>
    </row>
    <row r="39" spans="1:35" ht="19.5" customHeight="1" thickBot="1">
      <c r="A39" s="13"/>
      <c r="B39" s="14" t="s">
        <v>92</v>
      </c>
      <c r="C39" s="136" t="s">
        <v>245</v>
      </c>
      <c r="D39" s="137"/>
      <c r="E39" s="137"/>
      <c r="F39" s="137"/>
      <c r="G39" s="138"/>
      <c r="H39" s="136" t="s">
        <v>246</v>
      </c>
      <c r="I39" s="137"/>
      <c r="J39" s="137"/>
      <c r="K39" s="137"/>
      <c r="L39" s="138"/>
      <c r="M39" s="136" t="s">
        <v>247</v>
      </c>
      <c r="N39" s="137"/>
      <c r="O39" s="137"/>
      <c r="P39" s="137"/>
      <c r="Q39" s="138"/>
      <c r="R39" s="106"/>
      <c r="S39" s="107"/>
      <c r="T39" s="107"/>
      <c r="U39" s="107"/>
      <c r="V39" s="108"/>
      <c r="W39" s="136" t="s">
        <v>135</v>
      </c>
      <c r="X39" s="137"/>
      <c r="Y39" s="137"/>
      <c r="Z39" s="137"/>
      <c r="AA39" s="138"/>
      <c r="AB39" s="142" t="s">
        <v>135</v>
      </c>
      <c r="AC39" s="15"/>
      <c r="AD39" s="16"/>
      <c r="AE39" s="17"/>
      <c r="AF39" s="141"/>
      <c r="AG39" s="2" t="s">
        <v>135</v>
      </c>
      <c r="AH39" s="3" t="s">
        <v>135</v>
      </c>
      <c r="AI39" s="2" t="s">
        <v>135</v>
      </c>
    </row>
    <row r="40" spans="1:35" ht="19.5" customHeight="1" thickBot="1">
      <c r="A40" s="109"/>
      <c r="B40" s="9" t="s">
        <v>138</v>
      </c>
      <c r="C40" s="139" t="s">
        <v>135</v>
      </c>
      <c r="D40" s="139"/>
      <c r="E40" s="20" t="s">
        <v>11</v>
      </c>
      <c r="F40" s="140" t="s">
        <v>135</v>
      </c>
      <c r="G40" s="140"/>
      <c r="H40" s="139" t="s">
        <v>135</v>
      </c>
      <c r="I40" s="139"/>
      <c r="J40" s="20" t="s">
        <v>11</v>
      </c>
      <c r="K40" s="140" t="s">
        <v>135</v>
      </c>
      <c r="L40" s="140"/>
      <c r="M40" s="143" t="s">
        <v>135</v>
      </c>
      <c r="N40" s="144"/>
      <c r="O40" s="20" t="s">
        <v>11</v>
      </c>
      <c r="P40" s="144" t="s">
        <v>135</v>
      </c>
      <c r="Q40" s="145"/>
      <c r="R40" s="139" t="s">
        <v>135</v>
      </c>
      <c r="S40" s="139"/>
      <c r="T40" s="20" t="s">
        <v>11</v>
      </c>
      <c r="U40" s="140" t="s">
        <v>135</v>
      </c>
      <c r="V40" s="140"/>
      <c r="W40" s="110" t="s">
        <v>231</v>
      </c>
      <c r="X40" s="103"/>
      <c r="Y40" s="104"/>
      <c r="Z40" s="103"/>
      <c r="AA40" s="105"/>
      <c r="AB40" s="142" t="s">
        <v>135</v>
      </c>
      <c r="AC40" s="10" t="s">
        <v>135</v>
      </c>
      <c r="AD40" s="11" t="s">
        <v>11</v>
      </c>
      <c r="AE40" s="12" t="s">
        <v>135</v>
      </c>
      <c r="AF40" s="141"/>
      <c r="AG40" s="2" t="s">
        <v>135</v>
      </c>
      <c r="AH40" s="3" t="s">
        <v>135</v>
      </c>
      <c r="AI40" s="2" t="s">
        <v>135</v>
      </c>
    </row>
    <row r="41" spans="1:35" ht="19.5" customHeight="1" thickBot="1">
      <c r="A41" s="13"/>
      <c r="B41" s="14" t="s">
        <v>135</v>
      </c>
      <c r="C41" s="136" t="s">
        <v>135</v>
      </c>
      <c r="D41" s="137"/>
      <c r="E41" s="137"/>
      <c r="F41" s="137"/>
      <c r="G41" s="138"/>
      <c r="H41" s="136" t="s">
        <v>135</v>
      </c>
      <c r="I41" s="137"/>
      <c r="J41" s="137"/>
      <c r="K41" s="137"/>
      <c r="L41" s="138"/>
      <c r="M41" s="136" t="s">
        <v>135</v>
      </c>
      <c r="N41" s="137"/>
      <c r="O41" s="137"/>
      <c r="P41" s="137"/>
      <c r="Q41" s="138"/>
      <c r="R41" s="136" t="s">
        <v>135</v>
      </c>
      <c r="S41" s="137"/>
      <c r="T41" s="137"/>
      <c r="U41" s="137"/>
      <c r="V41" s="138"/>
      <c r="W41" s="106"/>
      <c r="X41" s="107"/>
      <c r="Y41" s="107"/>
      <c r="Z41" s="107"/>
      <c r="AA41" s="108"/>
      <c r="AB41" s="142" t="s">
        <v>135</v>
      </c>
      <c r="AC41" s="15"/>
      <c r="AD41" s="16"/>
      <c r="AE41" s="17"/>
      <c r="AF41" s="141"/>
      <c r="AG41" s="2" t="s">
        <v>135</v>
      </c>
      <c r="AH41" s="3" t="s">
        <v>135</v>
      </c>
      <c r="AI41" s="2" t="s">
        <v>135</v>
      </c>
    </row>
    <row r="42" ht="19.5" customHeight="1"/>
    <row r="43" spans="1:31" ht="19.5" customHeight="1" thickBot="1">
      <c r="A43" s="112"/>
      <c r="B43" s="113" t="s">
        <v>60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E43" s="8"/>
    </row>
    <row r="44" spans="1:35" ht="19.5" customHeight="1" thickBot="1">
      <c r="A44" s="114"/>
      <c r="B44" s="115" t="s">
        <v>51</v>
      </c>
      <c r="C44" s="146" t="s">
        <v>78</v>
      </c>
      <c r="D44" s="147" t="e">
        <v>#REF!</v>
      </c>
      <c r="E44" s="147" t="e">
        <v>#REF!</v>
      </c>
      <c r="F44" s="147" t="e">
        <v>#REF!</v>
      </c>
      <c r="G44" s="147" t="e">
        <v>#REF!</v>
      </c>
      <c r="H44" s="146" t="s">
        <v>114</v>
      </c>
      <c r="I44" s="147" t="e">
        <v>#REF!</v>
      </c>
      <c r="J44" s="147" t="e">
        <v>#REF!</v>
      </c>
      <c r="K44" s="147" t="e">
        <v>#REF!</v>
      </c>
      <c r="L44" s="147" t="e">
        <v>#REF!</v>
      </c>
      <c r="M44" s="146" t="s">
        <v>93</v>
      </c>
      <c r="N44" s="147" t="e">
        <v>#REF!</v>
      </c>
      <c r="O44" s="147" t="e">
        <v>#REF!</v>
      </c>
      <c r="P44" s="147" t="e">
        <v>#REF!</v>
      </c>
      <c r="Q44" s="147" t="e">
        <v>#REF!</v>
      </c>
      <c r="R44" s="146" t="s">
        <v>103</v>
      </c>
      <c r="S44" s="147" t="e">
        <v>#REF!</v>
      </c>
      <c r="T44" s="147" t="e">
        <v>#REF!</v>
      </c>
      <c r="U44" s="147" t="e">
        <v>#REF!</v>
      </c>
      <c r="V44" s="147" t="e">
        <v>#REF!</v>
      </c>
      <c r="W44" s="146" t="s">
        <v>135</v>
      </c>
      <c r="X44" s="147" t="e">
        <v>#REF!</v>
      </c>
      <c r="Y44" s="147" t="e">
        <v>#REF!</v>
      </c>
      <c r="Z44" s="147" t="e">
        <v>#REF!</v>
      </c>
      <c r="AA44" s="147" t="e">
        <v>#REF!</v>
      </c>
      <c r="AB44" s="116" t="s">
        <v>9</v>
      </c>
      <c r="AC44" s="148" t="s">
        <v>52</v>
      </c>
      <c r="AD44" s="148"/>
      <c r="AE44" s="148"/>
      <c r="AF44" s="116" t="s">
        <v>10</v>
      </c>
      <c r="AG44" s="150" t="s">
        <v>53</v>
      </c>
      <c r="AH44" s="151"/>
      <c r="AI44" s="152"/>
    </row>
    <row r="45" spans="1:35" ht="19.5" customHeight="1" thickBot="1">
      <c r="A45" s="109">
        <v>4</v>
      </c>
      <c r="B45" s="111" t="s">
        <v>248</v>
      </c>
      <c r="C45" s="110" t="s">
        <v>192</v>
      </c>
      <c r="D45" s="99"/>
      <c r="E45" s="100"/>
      <c r="F45" s="99"/>
      <c r="G45" s="101"/>
      <c r="H45" s="139">
        <v>3</v>
      </c>
      <c r="I45" s="139"/>
      <c r="J45" s="20" t="s">
        <v>11</v>
      </c>
      <c r="K45" s="140">
        <v>0</v>
      </c>
      <c r="L45" s="140"/>
      <c r="M45" s="139">
        <v>3</v>
      </c>
      <c r="N45" s="139"/>
      <c r="O45" s="20" t="s">
        <v>11</v>
      </c>
      <c r="P45" s="140">
        <v>0</v>
      </c>
      <c r="Q45" s="140"/>
      <c r="R45" s="139">
        <v>3</v>
      </c>
      <c r="S45" s="139"/>
      <c r="T45" s="20" t="s">
        <v>11</v>
      </c>
      <c r="U45" s="140">
        <v>0</v>
      </c>
      <c r="V45" s="140"/>
      <c r="W45" s="139" t="s">
        <v>135</v>
      </c>
      <c r="X45" s="139"/>
      <c r="Y45" s="20" t="s">
        <v>11</v>
      </c>
      <c r="Z45" s="140" t="s">
        <v>135</v>
      </c>
      <c r="AA45" s="140"/>
      <c r="AB45" s="142">
        <v>6</v>
      </c>
      <c r="AC45" s="10">
        <v>9</v>
      </c>
      <c r="AD45" s="11" t="s">
        <v>11</v>
      </c>
      <c r="AE45" s="12">
        <v>0</v>
      </c>
      <c r="AF45" s="141">
        <v>1</v>
      </c>
      <c r="AG45" s="2" t="s">
        <v>78</v>
      </c>
      <c r="AH45" s="3" t="s">
        <v>12</v>
      </c>
      <c r="AI45" s="2" t="s">
        <v>103</v>
      </c>
    </row>
    <row r="46" spans="1:35" ht="19.5" customHeight="1" thickBot="1">
      <c r="A46" s="13"/>
      <c r="B46" s="14" t="s">
        <v>80</v>
      </c>
      <c r="C46" s="102"/>
      <c r="D46" s="102"/>
      <c r="E46" s="102"/>
      <c r="F46" s="102"/>
      <c r="G46" s="102"/>
      <c r="H46" s="136" t="s">
        <v>252</v>
      </c>
      <c r="I46" s="137"/>
      <c r="J46" s="137"/>
      <c r="K46" s="137"/>
      <c r="L46" s="138"/>
      <c r="M46" s="136" t="s">
        <v>253</v>
      </c>
      <c r="N46" s="137"/>
      <c r="O46" s="137"/>
      <c r="P46" s="137"/>
      <c r="Q46" s="138"/>
      <c r="R46" s="136" t="s">
        <v>254</v>
      </c>
      <c r="S46" s="137"/>
      <c r="T46" s="137"/>
      <c r="U46" s="137"/>
      <c r="V46" s="138"/>
      <c r="W46" s="136" t="s">
        <v>135</v>
      </c>
      <c r="X46" s="137"/>
      <c r="Y46" s="137"/>
      <c r="Z46" s="137"/>
      <c r="AA46" s="138"/>
      <c r="AB46" s="142" t="s">
        <v>135</v>
      </c>
      <c r="AC46" s="15"/>
      <c r="AD46" s="16"/>
      <c r="AE46" s="17"/>
      <c r="AF46" s="141"/>
      <c r="AG46" s="2" t="s">
        <v>114</v>
      </c>
      <c r="AH46" s="3" t="s">
        <v>12</v>
      </c>
      <c r="AI46" s="2" t="s">
        <v>93</v>
      </c>
    </row>
    <row r="47" spans="1:35" ht="19.5" customHeight="1" thickBot="1">
      <c r="A47" s="109">
        <v>21</v>
      </c>
      <c r="B47" s="9" t="s">
        <v>250</v>
      </c>
      <c r="C47" s="139">
        <v>0</v>
      </c>
      <c r="D47" s="139"/>
      <c r="E47" s="20" t="s">
        <v>11</v>
      </c>
      <c r="F47" s="140">
        <v>3</v>
      </c>
      <c r="G47" s="140"/>
      <c r="H47" s="110" t="s">
        <v>192</v>
      </c>
      <c r="I47" s="99"/>
      <c r="J47" s="100"/>
      <c r="K47" s="99"/>
      <c r="L47" s="101"/>
      <c r="M47" s="139">
        <v>0</v>
      </c>
      <c r="N47" s="139"/>
      <c r="O47" s="20" t="s">
        <v>11</v>
      </c>
      <c r="P47" s="140">
        <v>3</v>
      </c>
      <c r="Q47" s="140"/>
      <c r="R47" s="139">
        <v>3</v>
      </c>
      <c r="S47" s="139"/>
      <c r="T47" s="20" t="s">
        <v>11</v>
      </c>
      <c r="U47" s="140">
        <v>1</v>
      </c>
      <c r="V47" s="140"/>
      <c r="W47" s="139" t="s">
        <v>135</v>
      </c>
      <c r="X47" s="139"/>
      <c r="Y47" s="20" t="s">
        <v>11</v>
      </c>
      <c r="Z47" s="140" t="s">
        <v>135</v>
      </c>
      <c r="AA47" s="140"/>
      <c r="AB47" s="142">
        <v>4</v>
      </c>
      <c r="AC47" s="10">
        <v>3</v>
      </c>
      <c r="AD47" s="11" t="s">
        <v>11</v>
      </c>
      <c r="AE47" s="12">
        <v>7</v>
      </c>
      <c r="AF47" s="141">
        <v>3</v>
      </c>
      <c r="AG47" s="2" t="s">
        <v>103</v>
      </c>
      <c r="AH47" s="3" t="s">
        <v>12</v>
      </c>
      <c r="AI47" s="2" t="s">
        <v>93</v>
      </c>
    </row>
    <row r="48" spans="1:35" ht="19.5" customHeight="1" thickBot="1">
      <c r="A48" s="13"/>
      <c r="B48" s="14" t="s">
        <v>115</v>
      </c>
      <c r="C48" s="136" t="s">
        <v>255</v>
      </c>
      <c r="D48" s="137"/>
      <c r="E48" s="137"/>
      <c r="F48" s="137"/>
      <c r="G48" s="138"/>
      <c r="H48" s="102"/>
      <c r="I48" s="102"/>
      <c r="J48" s="102"/>
      <c r="K48" s="102"/>
      <c r="L48" s="102"/>
      <c r="M48" s="136" t="s">
        <v>256</v>
      </c>
      <c r="N48" s="137"/>
      <c r="O48" s="137"/>
      <c r="P48" s="137"/>
      <c r="Q48" s="138"/>
      <c r="R48" s="136" t="s">
        <v>257</v>
      </c>
      <c r="S48" s="137"/>
      <c r="T48" s="137"/>
      <c r="U48" s="137"/>
      <c r="V48" s="138"/>
      <c r="W48" s="136" t="s">
        <v>135</v>
      </c>
      <c r="X48" s="137"/>
      <c r="Y48" s="137"/>
      <c r="Z48" s="137"/>
      <c r="AA48" s="138"/>
      <c r="AB48" s="142" t="s">
        <v>135</v>
      </c>
      <c r="AC48" s="15"/>
      <c r="AD48" s="16"/>
      <c r="AE48" s="17"/>
      <c r="AF48" s="141"/>
      <c r="AG48" s="2" t="s">
        <v>78</v>
      </c>
      <c r="AH48" s="3" t="s">
        <v>12</v>
      </c>
      <c r="AI48" s="2" t="s">
        <v>114</v>
      </c>
    </row>
    <row r="49" spans="1:35" ht="19.5" customHeight="1" thickBot="1">
      <c r="A49" s="109">
        <v>15</v>
      </c>
      <c r="B49" s="9" t="s">
        <v>251</v>
      </c>
      <c r="C49" s="139">
        <v>0</v>
      </c>
      <c r="D49" s="139"/>
      <c r="E49" s="20" t="s">
        <v>11</v>
      </c>
      <c r="F49" s="140">
        <v>3</v>
      </c>
      <c r="G49" s="140"/>
      <c r="H49" s="139">
        <v>3</v>
      </c>
      <c r="I49" s="139"/>
      <c r="J49" s="20" t="s">
        <v>11</v>
      </c>
      <c r="K49" s="140">
        <v>0</v>
      </c>
      <c r="L49" s="140"/>
      <c r="M49" s="110" t="s">
        <v>192</v>
      </c>
      <c r="N49" s="99"/>
      <c r="O49" s="100"/>
      <c r="P49" s="99"/>
      <c r="Q49" s="101"/>
      <c r="R49" s="139">
        <v>3</v>
      </c>
      <c r="S49" s="139"/>
      <c r="T49" s="20" t="s">
        <v>11</v>
      </c>
      <c r="U49" s="140">
        <v>0</v>
      </c>
      <c r="V49" s="140"/>
      <c r="W49" s="139" t="s">
        <v>135</v>
      </c>
      <c r="X49" s="139"/>
      <c r="Y49" s="20" t="s">
        <v>11</v>
      </c>
      <c r="Z49" s="140" t="s">
        <v>135</v>
      </c>
      <c r="AA49" s="140"/>
      <c r="AB49" s="142">
        <v>5</v>
      </c>
      <c r="AC49" s="10">
        <v>6</v>
      </c>
      <c r="AD49" s="11" t="s">
        <v>11</v>
      </c>
      <c r="AE49" s="12">
        <v>3</v>
      </c>
      <c r="AF49" s="141">
        <v>2</v>
      </c>
      <c r="AG49" s="2" t="s">
        <v>114</v>
      </c>
      <c r="AH49" s="3" t="s">
        <v>12</v>
      </c>
      <c r="AI49" s="2" t="s">
        <v>103</v>
      </c>
    </row>
    <row r="50" spans="1:35" ht="19.5" customHeight="1" thickBot="1">
      <c r="A50" s="13"/>
      <c r="B50" s="14" t="s">
        <v>74</v>
      </c>
      <c r="C50" s="136" t="s">
        <v>258</v>
      </c>
      <c r="D50" s="137"/>
      <c r="E50" s="137"/>
      <c r="F50" s="137"/>
      <c r="G50" s="138"/>
      <c r="H50" s="136" t="s">
        <v>259</v>
      </c>
      <c r="I50" s="137"/>
      <c r="J50" s="137"/>
      <c r="K50" s="137"/>
      <c r="L50" s="138"/>
      <c r="M50" s="102"/>
      <c r="N50" s="102"/>
      <c r="O50" s="102"/>
      <c r="P50" s="102"/>
      <c r="Q50" s="102"/>
      <c r="R50" s="136" t="s">
        <v>260</v>
      </c>
      <c r="S50" s="137"/>
      <c r="T50" s="137"/>
      <c r="U50" s="137"/>
      <c r="V50" s="138"/>
      <c r="W50" s="136" t="s">
        <v>135</v>
      </c>
      <c r="X50" s="137"/>
      <c r="Y50" s="137"/>
      <c r="Z50" s="137"/>
      <c r="AA50" s="138"/>
      <c r="AB50" s="142" t="s">
        <v>135</v>
      </c>
      <c r="AC50" s="15"/>
      <c r="AD50" s="16"/>
      <c r="AE50" s="17"/>
      <c r="AF50" s="141"/>
      <c r="AG50" s="2" t="s">
        <v>93</v>
      </c>
      <c r="AH50" s="3" t="s">
        <v>12</v>
      </c>
      <c r="AI50" s="2" t="s">
        <v>78</v>
      </c>
    </row>
    <row r="51" spans="1:35" ht="19.5" customHeight="1" thickBot="1">
      <c r="A51" s="109">
        <v>28</v>
      </c>
      <c r="B51" s="9" t="s">
        <v>249</v>
      </c>
      <c r="C51" s="139">
        <v>0</v>
      </c>
      <c r="D51" s="139"/>
      <c r="E51" s="20" t="s">
        <v>11</v>
      </c>
      <c r="F51" s="140">
        <v>3</v>
      </c>
      <c r="G51" s="140"/>
      <c r="H51" s="139">
        <v>1</v>
      </c>
      <c r="I51" s="139"/>
      <c r="J51" s="20" t="s">
        <v>11</v>
      </c>
      <c r="K51" s="140">
        <v>3</v>
      </c>
      <c r="L51" s="140"/>
      <c r="M51" s="139">
        <v>0</v>
      </c>
      <c r="N51" s="139"/>
      <c r="O51" s="20" t="s">
        <v>11</v>
      </c>
      <c r="P51" s="140">
        <v>3</v>
      </c>
      <c r="Q51" s="140"/>
      <c r="R51" s="110" t="s">
        <v>192</v>
      </c>
      <c r="S51" s="103"/>
      <c r="T51" s="104"/>
      <c r="U51" s="103"/>
      <c r="V51" s="105"/>
      <c r="W51" s="139" t="s">
        <v>135</v>
      </c>
      <c r="X51" s="139"/>
      <c r="Y51" s="20" t="s">
        <v>11</v>
      </c>
      <c r="Z51" s="140" t="s">
        <v>135</v>
      </c>
      <c r="AA51" s="140"/>
      <c r="AB51" s="142">
        <v>3</v>
      </c>
      <c r="AC51" s="10">
        <v>1</v>
      </c>
      <c r="AD51" s="11" t="s">
        <v>11</v>
      </c>
      <c r="AE51" s="12">
        <v>9</v>
      </c>
      <c r="AF51" s="141">
        <v>4</v>
      </c>
      <c r="AG51" s="2" t="s">
        <v>135</v>
      </c>
      <c r="AH51" s="3" t="s">
        <v>135</v>
      </c>
      <c r="AI51" s="2" t="s">
        <v>135</v>
      </c>
    </row>
    <row r="52" spans="1:35" ht="19.5" customHeight="1" thickBot="1">
      <c r="A52" s="13"/>
      <c r="B52" s="14" t="s">
        <v>92</v>
      </c>
      <c r="C52" s="136" t="s">
        <v>261</v>
      </c>
      <c r="D52" s="137"/>
      <c r="E52" s="137"/>
      <c r="F52" s="137"/>
      <c r="G52" s="138"/>
      <c r="H52" s="136" t="s">
        <v>262</v>
      </c>
      <c r="I52" s="137"/>
      <c r="J52" s="137"/>
      <c r="K52" s="137"/>
      <c r="L52" s="138"/>
      <c r="M52" s="136" t="s">
        <v>263</v>
      </c>
      <c r="N52" s="137"/>
      <c r="O52" s="137"/>
      <c r="P52" s="137"/>
      <c r="Q52" s="138"/>
      <c r="R52" s="106"/>
      <c r="S52" s="107"/>
      <c r="T52" s="107"/>
      <c r="U52" s="107"/>
      <c r="V52" s="108"/>
      <c r="W52" s="136" t="s">
        <v>135</v>
      </c>
      <c r="X52" s="137"/>
      <c r="Y52" s="137"/>
      <c r="Z52" s="137"/>
      <c r="AA52" s="138"/>
      <c r="AB52" s="142" t="s">
        <v>135</v>
      </c>
      <c r="AC52" s="15"/>
      <c r="AD52" s="16"/>
      <c r="AE52" s="17"/>
      <c r="AF52" s="141"/>
      <c r="AG52" s="2" t="s">
        <v>135</v>
      </c>
      <c r="AH52" s="3" t="s">
        <v>135</v>
      </c>
      <c r="AI52" s="2" t="s">
        <v>135</v>
      </c>
    </row>
    <row r="53" spans="1:35" ht="19.5" customHeight="1" thickBot="1">
      <c r="A53" s="109"/>
      <c r="B53" s="9" t="s">
        <v>138</v>
      </c>
      <c r="C53" s="139" t="s">
        <v>135</v>
      </c>
      <c r="D53" s="139"/>
      <c r="E53" s="20" t="s">
        <v>11</v>
      </c>
      <c r="F53" s="140" t="s">
        <v>135</v>
      </c>
      <c r="G53" s="140"/>
      <c r="H53" s="139" t="s">
        <v>135</v>
      </c>
      <c r="I53" s="139"/>
      <c r="J53" s="20" t="s">
        <v>11</v>
      </c>
      <c r="K53" s="140" t="s">
        <v>135</v>
      </c>
      <c r="L53" s="140"/>
      <c r="M53" s="143" t="s">
        <v>135</v>
      </c>
      <c r="N53" s="144"/>
      <c r="O53" s="20" t="s">
        <v>11</v>
      </c>
      <c r="P53" s="144" t="s">
        <v>135</v>
      </c>
      <c r="Q53" s="145"/>
      <c r="R53" s="139" t="s">
        <v>135</v>
      </c>
      <c r="S53" s="139"/>
      <c r="T53" s="20" t="s">
        <v>11</v>
      </c>
      <c r="U53" s="140" t="s">
        <v>135</v>
      </c>
      <c r="V53" s="140"/>
      <c r="W53" s="110" t="s">
        <v>231</v>
      </c>
      <c r="X53" s="103"/>
      <c r="Y53" s="104"/>
      <c r="Z53" s="103"/>
      <c r="AA53" s="105"/>
      <c r="AB53" s="142" t="s">
        <v>135</v>
      </c>
      <c r="AC53" s="10" t="s">
        <v>135</v>
      </c>
      <c r="AD53" s="11" t="s">
        <v>11</v>
      </c>
      <c r="AE53" s="12" t="s">
        <v>135</v>
      </c>
      <c r="AF53" s="141"/>
      <c r="AG53" s="2" t="s">
        <v>135</v>
      </c>
      <c r="AH53" s="3" t="s">
        <v>135</v>
      </c>
      <c r="AI53" s="2" t="s">
        <v>135</v>
      </c>
    </row>
    <row r="54" spans="1:35" ht="19.5" customHeight="1" thickBot="1">
      <c r="A54" s="13"/>
      <c r="B54" s="14" t="s">
        <v>135</v>
      </c>
      <c r="C54" s="136" t="s">
        <v>135</v>
      </c>
      <c r="D54" s="137"/>
      <c r="E54" s="137"/>
      <c r="F54" s="137"/>
      <c r="G54" s="138"/>
      <c r="H54" s="136" t="s">
        <v>135</v>
      </c>
      <c r="I54" s="137"/>
      <c r="J54" s="137"/>
      <c r="K54" s="137"/>
      <c r="L54" s="138"/>
      <c r="M54" s="136" t="s">
        <v>135</v>
      </c>
      <c r="N54" s="137"/>
      <c r="O54" s="137"/>
      <c r="P54" s="137"/>
      <c r="Q54" s="138"/>
      <c r="R54" s="136" t="s">
        <v>135</v>
      </c>
      <c r="S54" s="137"/>
      <c r="T54" s="137"/>
      <c r="U54" s="137"/>
      <c r="V54" s="138"/>
      <c r="W54" s="106"/>
      <c r="X54" s="107"/>
      <c r="Y54" s="107"/>
      <c r="Z54" s="107"/>
      <c r="AA54" s="108"/>
      <c r="AB54" s="142" t="s">
        <v>135</v>
      </c>
      <c r="AC54" s="15"/>
      <c r="AD54" s="16"/>
      <c r="AE54" s="17"/>
      <c r="AF54" s="141"/>
      <c r="AG54" s="2" t="s">
        <v>135</v>
      </c>
      <c r="AH54" s="3" t="s">
        <v>135</v>
      </c>
      <c r="AI54" s="2" t="s">
        <v>135</v>
      </c>
    </row>
    <row r="55" ht="19.5" customHeight="1"/>
    <row r="56" spans="1:35" s="28" customFormat="1" ht="30.75" customHeight="1">
      <c r="A56" s="117"/>
      <c r="B56" s="149" t="s">
        <v>124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</row>
    <row r="57" spans="1:35" s="28" customFormat="1" ht="19.5" customHeight="1">
      <c r="A57" s="32"/>
      <c r="B57" s="32" t="s">
        <v>50</v>
      </c>
      <c r="C57" s="32"/>
      <c r="D57" s="33"/>
      <c r="E57" s="33"/>
      <c r="F57" s="33"/>
      <c r="G57" s="34"/>
      <c r="H57" s="34"/>
      <c r="I57" s="29"/>
      <c r="J57" s="29"/>
      <c r="K57" s="31"/>
      <c r="L57" s="29"/>
      <c r="M57" s="29"/>
      <c r="N57" s="29"/>
      <c r="O57" s="32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5"/>
      <c r="AE57" s="32"/>
      <c r="AF57" s="32"/>
      <c r="AG57" s="32"/>
      <c r="AH57" s="32"/>
      <c r="AI57" s="33" t="s">
        <v>125</v>
      </c>
    </row>
    <row r="58" spans="1:35" s="28" customFormat="1" ht="30" customHeight="1">
      <c r="A58" s="94"/>
      <c r="B58" s="94" t="s">
        <v>188</v>
      </c>
      <c r="C58" s="94"/>
      <c r="D58" s="96"/>
      <c r="E58" s="97"/>
      <c r="F58" s="95"/>
      <c r="AB58" s="36"/>
      <c r="AC58" s="36"/>
      <c r="AD58" s="36"/>
      <c r="AE58" s="37"/>
      <c r="AF58" s="37"/>
      <c r="AI58" s="95" t="s">
        <v>32</v>
      </c>
    </row>
    <row r="59" spans="1:31" ht="19.5" customHeight="1" thickBot="1">
      <c r="A59" s="112"/>
      <c r="B59" s="113" t="s">
        <v>61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E59" s="8"/>
    </row>
    <row r="60" spans="1:35" ht="19.5" customHeight="1" thickBot="1">
      <c r="A60" s="114"/>
      <c r="B60" s="115" t="s">
        <v>51</v>
      </c>
      <c r="C60" s="146" t="s">
        <v>81</v>
      </c>
      <c r="D60" s="147" t="e">
        <v>#REF!</v>
      </c>
      <c r="E60" s="147" t="e">
        <v>#REF!</v>
      </c>
      <c r="F60" s="147" t="e">
        <v>#REF!</v>
      </c>
      <c r="G60" s="147" t="e">
        <v>#REF!</v>
      </c>
      <c r="H60" s="146" t="s">
        <v>94</v>
      </c>
      <c r="I60" s="147" t="e">
        <v>#REF!</v>
      </c>
      <c r="J60" s="147" t="e">
        <v>#REF!</v>
      </c>
      <c r="K60" s="147" t="e">
        <v>#REF!</v>
      </c>
      <c r="L60" s="147" t="e">
        <v>#REF!</v>
      </c>
      <c r="M60" s="146" t="s">
        <v>113</v>
      </c>
      <c r="N60" s="147" t="e">
        <v>#REF!</v>
      </c>
      <c r="O60" s="147" t="e">
        <v>#REF!</v>
      </c>
      <c r="P60" s="147" t="e">
        <v>#REF!</v>
      </c>
      <c r="Q60" s="147" t="e">
        <v>#REF!</v>
      </c>
      <c r="R60" s="146" t="s">
        <v>102</v>
      </c>
      <c r="S60" s="147" t="e">
        <v>#REF!</v>
      </c>
      <c r="T60" s="147" t="e">
        <v>#REF!</v>
      </c>
      <c r="U60" s="147" t="e">
        <v>#REF!</v>
      </c>
      <c r="V60" s="147" t="e">
        <v>#REF!</v>
      </c>
      <c r="W60" s="146" t="s">
        <v>135</v>
      </c>
      <c r="X60" s="147" t="e">
        <v>#REF!</v>
      </c>
      <c r="Y60" s="147" t="e">
        <v>#REF!</v>
      </c>
      <c r="Z60" s="147" t="e">
        <v>#REF!</v>
      </c>
      <c r="AA60" s="147" t="e">
        <v>#REF!</v>
      </c>
      <c r="AB60" s="116" t="s">
        <v>9</v>
      </c>
      <c r="AC60" s="148" t="s">
        <v>52</v>
      </c>
      <c r="AD60" s="148"/>
      <c r="AE60" s="148"/>
      <c r="AF60" s="116" t="s">
        <v>10</v>
      </c>
      <c r="AG60" s="150" t="s">
        <v>53</v>
      </c>
      <c r="AH60" s="151"/>
      <c r="AI60" s="152"/>
    </row>
    <row r="61" spans="1:35" ht="19.5" customHeight="1" thickBot="1">
      <c r="A61" s="109">
        <v>5</v>
      </c>
      <c r="B61" s="111" t="s">
        <v>264</v>
      </c>
      <c r="C61" s="110" t="s">
        <v>192</v>
      </c>
      <c r="D61" s="99"/>
      <c r="E61" s="100"/>
      <c r="F61" s="99"/>
      <c r="G61" s="101"/>
      <c r="H61" s="139">
        <v>3</v>
      </c>
      <c r="I61" s="139"/>
      <c r="J61" s="20" t="s">
        <v>11</v>
      </c>
      <c r="K61" s="140">
        <v>0</v>
      </c>
      <c r="L61" s="140"/>
      <c r="M61" s="139">
        <v>3</v>
      </c>
      <c r="N61" s="139"/>
      <c r="O61" s="20" t="s">
        <v>11</v>
      </c>
      <c r="P61" s="140">
        <v>2</v>
      </c>
      <c r="Q61" s="140"/>
      <c r="R61" s="139">
        <v>3</v>
      </c>
      <c r="S61" s="139"/>
      <c r="T61" s="20" t="s">
        <v>11</v>
      </c>
      <c r="U61" s="140">
        <v>0</v>
      </c>
      <c r="V61" s="140"/>
      <c r="W61" s="139" t="s">
        <v>135</v>
      </c>
      <c r="X61" s="139"/>
      <c r="Y61" s="20" t="s">
        <v>11</v>
      </c>
      <c r="Z61" s="140" t="s">
        <v>135</v>
      </c>
      <c r="AA61" s="140"/>
      <c r="AB61" s="142">
        <v>6</v>
      </c>
      <c r="AC61" s="10">
        <v>9</v>
      </c>
      <c r="AD61" s="11" t="s">
        <v>11</v>
      </c>
      <c r="AE61" s="12">
        <v>2</v>
      </c>
      <c r="AF61" s="141">
        <v>1</v>
      </c>
      <c r="AG61" s="2" t="s">
        <v>81</v>
      </c>
      <c r="AH61" s="3" t="s">
        <v>12</v>
      </c>
      <c r="AI61" s="2" t="s">
        <v>102</v>
      </c>
    </row>
    <row r="62" spans="1:35" ht="19.5" customHeight="1" thickBot="1">
      <c r="A62" s="13"/>
      <c r="B62" s="14" t="s">
        <v>75</v>
      </c>
      <c r="C62" s="102"/>
      <c r="D62" s="102"/>
      <c r="E62" s="102"/>
      <c r="F62" s="102"/>
      <c r="G62" s="102"/>
      <c r="H62" s="136" t="s">
        <v>268</v>
      </c>
      <c r="I62" s="137"/>
      <c r="J62" s="137"/>
      <c r="K62" s="137"/>
      <c r="L62" s="138"/>
      <c r="M62" s="136" t="s">
        <v>269</v>
      </c>
      <c r="N62" s="137"/>
      <c r="O62" s="137"/>
      <c r="P62" s="137"/>
      <c r="Q62" s="138"/>
      <c r="R62" s="136" t="s">
        <v>270</v>
      </c>
      <c r="S62" s="137"/>
      <c r="T62" s="137"/>
      <c r="U62" s="137"/>
      <c r="V62" s="138"/>
      <c r="W62" s="136" t="s">
        <v>135</v>
      </c>
      <c r="X62" s="137"/>
      <c r="Y62" s="137"/>
      <c r="Z62" s="137"/>
      <c r="AA62" s="138"/>
      <c r="AB62" s="142" t="s">
        <v>135</v>
      </c>
      <c r="AC62" s="15"/>
      <c r="AD62" s="16"/>
      <c r="AE62" s="17"/>
      <c r="AF62" s="141"/>
      <c r="AG62" s="2" t="s">
        <v>94</v>
      </c>
      <c r="AH62" s="3" t="s">
        <v>12</v>
      </c>
      <c r="AI62" s="2" t="s">
        <v>113</v>
      </c>
    </row>
    <row r="63" spans="1:35" ht="19.5" customHeight="1" thickBot="1">
      <c r="A63" s="109">
        <v>17</v>
      </c>
      <c r="B63" s="9" t="s">
        <v>266</v>
      </c>
      <c r="C63" s="139">
        <v>0</v>
      </c>
      <c r="D63" s="139"/>
      <c r="E63" s="20" t="s">
        <v>11</v>
      </c>
      <c r="F63" s="140">
        <v>3</v>
      </c>
      <c r="G63" s="140"/>
      <c r="H63" s="110" t="s">
        <v>192</v>
      </c>
      <c r="I63" s="99"/>
      <c r="J63" s="100"/>
      <c r="K63" s="99"/>
      <c r="L63" s="101"/>
      <c r="M63" s="139">
        <v>0</v>
      </c>
      <c r="N63" s="139"/>
      <c r="O63" s="20" t="s">
        <v>11</v>
      </c>
      <c r="P63" s="140">
        <v>3</v>
      </c>
      <c r="Q63" s="140"/>
      <c r="R63" s="139">
        <v>1</v>
      </c>
      <c r="S63" s="139"/>
      <c r="T63" s="20" t="s">
        <v>11</v>
      </c>
      <c r="U63" s="140">
        <v>3</v>
      </c>
      <c r="V63" s="140"/>
      <c r="W63" s="139" t="s">
        <v>135</v>
      </c>
      <c r="X63" s="139"/>
      <c r="Y63" s="20" t="s">
        <v>11</v>
      </c>
      <c r="Z63" s="140" t="s">
        <v>135</v>
      </c>
      <c r="AA63" s="140"/>
      <c r="AB63" s="142">
        <v>3</v>
      </c>
      <c r="AC63" s="10">
        <v>1</v>
      </c>
      <c r="AD63" s="11" t="s">
        <v>11</v>
      </c>
      <c r="AE63" s="12">
        <v>9</v>
      </c>
      <c r="AF63" s="141">
        <v>4</v>
      </c>
      <c r="AG63" s="2" t="s">
        <v>102</v>
      </c>
      <c r="AH63" s="3" t="s">
        <v>12</v>
      </c>
      <c r="AI63" s="2" t="s">
        <v>113</v>
      </c>
    </row>
    <row r="64" spans="1:35" ht="19.5" customHeight="1" thickBot="1">
      <c r="A64" s="13"/>
      <c r="B64" s="14" t="s">
        <v>74</v>
      </c>
      <c r="C64" s="136" t="s">
        <v>271</v>
      </c>
      <c r="D64" s="137"/>
      <c r="E64" s="137"/>
      <c r="F64" s="137"/>
      <c r="G64" s="138"/>
      <c r="H64" s="102"/>
      <c r="I64" s="102"/>
      <c r="J64" s="102"/>
      <c r="K64" s="102"/>
      <c r="L64" s="102"/>
      <c r="M64" s="136" t="s">
        <v>272</v>
      </c>
      <c r="N64" s="137"/>
      <c r="O64" s="137"/>
      <c r="P64" s="137"/>
      <c r="Q64" s="138"/>
      <c r="R64" s="136" t="s">
        <v>273</v>
      </c>
      <c r="S64" s="137"/>
      <c r="T64" s="137"/>
      <c r="U64" s="137"/>
      <c r="V64" s="138"/>
      <c r="W64" s="136" t="s">
        <v>135</v>
      </c>
      <c r="X64" s="137"/>
      <c r="Y64" s="137"/>
      <c r="Z64" s="137"/>
      <c r="AA64" s="138"/>
      <c r="AB64" s="142" t="s">
        <v>135</v>
      </c>
      <c r="AC64" s="15"/>
      <c r="AD64" s="16"/>
      <c r="AE64" s="17"/>
      <c r="AF64" s="141"/>
      <c r="AG64" s="2" t="s">
        <v>81</v>
      </c>
      <c r="AH64" s="3" t="s">
        <v>12</v>
      </c>
      <c r="AI64" s="2" t="s">
        <v>94</v>
      </c>
    </row>
    <row r="65" spans="1:35" ht="19.5" customHeight="1" thickBot="1">
      <c r="A65" s="109">
        <v>12</v>
      </c>
      <c r="B65" s="9" t="s">
        <v>267</v>
      </c>
      <c r="C65" s="139">
        <v>2</v>
      </c>
      <c r="D65" s="139"/>
      <c r="E65" s="20" t="s">
        <v>11</v>
      </c>
      <c r="F65" s="140">
        <v>3</v>
      </c>
      <c r="G65" s="140"/>
      <c r="H65" s="139">
        <v>3</v>
      </c>
      <c r="I65" s="139"/>
      <c r="J65" s="20" t="s">
        <v>11</v>
      </c>
      <c r="K65" s="140">
        <v>0</v>
      </c>
      <c r="L65" s="140"/>
      <c r="M65" s="110" t="s">
        <v>192</v>
      </c>
      <c r="N65" s="99"/>
      <c r="O65" s="100"/>
      <c r="P65" s="99"/>
      <c r="Q65" s="101"/>
      <c r="R65" s="139">
        <v>3</v>
      </c>
      <c r="S65" s="139"/>
      <c r="T65" s="20" t="s">
        <v>11</v>
      </c>
      <c r="U65" s="140">
        <v>0</v>
      </c>
      <c r="V65" s="140"/>
      <c r="W65" s="139" t="s">
        <v>135</v>
      </c>
      <c r="X65" s="139"/>
      <c r="Y65" s="20" t="s">
        <v>11</v>
      </c>
      <c r="Z65" s="140" t="s">
        <v>135</v>
      </c>
      <c r="AA65" s="140"/>
      <c r="AB65" s="142">
        <v>5</v>
      </c>
      <c r="AC65" s="10">
        <v>8</v>
      </c>
      <c r="AD65" s="11" t="s">
        <v>11</v>
      </c>
      <c r="AE65" s="12">
        <v>3</v>
      </c>
      <c r="AF65" s="141">
        <v>2</v>
      </c>
      <c r="AG65" s="2" t="s">
        <v>94</v>
      </c>
      <c r="AH65" s="3" t="s">
        <v>12</v>
      </c>
      <c r="AI65" s="2" t="s">
        <v>102</v>
      </c>
    </row>
    <row r="66" spans="1:35" ht="19.5" customHeight="1" thickBot="1">
      <c r="A66" s="13"/>
      <c r="B66" s="14" t="s">
        <v>15</v>
      </c>
      <c r="C66" s="136" t="s">
        <v>274</v>
      </c>
      <c r="D66" s="137"/>
      <c r="E66" s="137"/>
      <c r="F66" s="137"/>
      <c r="G66" s="138"/>
      <c r="H66" s="136" t="s">
        <v>275</v>
      </c>
      <c r="I66" s="137"/>
      <c r="J66" s="137"/>
      <c r="K66" s="137"/>
      <c r="L66" s="138"/>
      <c r="M66" s="102"/>
      <c r="N66" s="102"/>
      <c r="O66" s="102"/>
      <c r="P66" s="102"/>
      <c r="Q66" s="102"/>
      <c r="R66" s="136" t="s">
        <v>276</v>
      </c>
      <c r="S66" s="137"/>
      <c r="T66" s="137"/>
      <c r="U66" s="137"/>
      <c r="V66" s="138"/>
      <c r="W66" s="136" t="s">
        <v>135</v>
      </c>
      <c r="X66" s="137"/>
      <c r="Y66" s="137"/>
      <c r="Z66" s="137"/>
      <c r="AA66" s="138"/>
      <c r="AB66" s="142" t="s">
        <v>135</v>
      </c>
      <c r="AC66" s="15"/>
      <c r="AD66" s="16"/>
      <c r="AE66" s="17"/>
      <c r="AF66" s="141"/>
      <c r="AG66" s="2" t="s">
        <v>113</v>
      </c>
      <c r="AH66" s="3" t="s">
        <v>12</v>
      </c>
      <c r="AI66" s="2" t="s">
        <v>81</v>
      </c>
    </row>
    <row r="67" spans="1:35" ht="19.5" customHeight="1" thickBot="1">
      <c r="A67" s="109">
        <v>27</v>
      </c>
      <c r="B67" s="9" t="s">
        <v>265</v>
      </c>
      <c r="C67" s="139">
        <v>0</v>
      </c>
      <c r="D67" s="139"/>
      <c r="E67" s="20" t="s">
        <v>11</v>
      </c>
      <c r="F67" s="140">
        <v>3</v>
      </c>
      <c r="G67" s="140"/>
      <c r="H67" s="139">
        <v>3</v>
      </c>
      <c r="I67" s="139"/>
      <c r="J67" s="20" t="s">
        <v>11</v>
      </c>
      <c r="K67" s="140">
        <v>1</v>
      </c>
      <c r="L67" s="140"/>
      <c r="M67" s="139">
        <v>0</v>
      </c>
      <c r="N67" s="139"/>
      <c r="O67" s="20" t="s">
        <v>11</v>
      </c>
      <c r="P67" s="140">
        <v>3</v>
      </c>
      <c r="Q67" s="140"/>
      <c r="R67" s="110" t="s">
        <v>192</v>
      </c>
      <c r="S67" s="103"/>
      <c r="T67" s="104"/>
      <c r="U67" s="103"/>
      <c r="V67" s="105"/>
      <c r="W67" s="139" t="s">
        <v>135</v>
      </c>
      <c r="X67" s="139"/>
      <c r="Y67" s="20" t="s">
        <v>11</v>
      </c>
      <c r="Z67" s="140" t="s">
        <v>135</v>
      </c>
      <c r="AA67" s="140"/>
      <c r="AB67" s="142">
        <v>4</v>
      </c>
      <c r="AC67" s="10">
        <v>3</v>
      </c>
      <c r="AD67" s="11" t="s">
        <v>11</v>
      </c>
      <c r="AE67" s="12">
        <v>7</v>
      </c>
      <c r="AF67" s="141">
        <v>3</v>
      </c>
      <c r="AG67" s="2" t="s">
        <v>135</v>
      </c>
      <c r="AH67" s="3" t="s">
        <v>135</v>
      </c>
      <c r="AI67" s="2" t="s">
        <v>135</v>
      </c>
    </row>
    <row r="68" spans="1:35" ht="19.5" customHeight="1" thickBot="1">
      <c r="A68" s="13"/>
      <c r="B68" s="14" t="s">
        <v>92</v>
      </c>
      <c r="C68" s="136" t="s">
        <v>277</v>
      </c>
      <c r="D68" s="137"/>
      <c r="E68" s="137"/>
      <c r="F68" s="137"/>
      <c r="G68" s="138"/>
      <c r="H68" s="136" t="s">
        <v>278</v>
      </c>
      <c r="I68" s="137"/>
      <c r="J68" s="137"/>
      <c r="K68" s="137"/>
      <c r="L68" s="138"/>
      <c r="M68" s="136" t="s">
        <v>279</v>
      </c>
      <c r="N68" s="137"/>
      <c r="O68" s="137"/>
      <c r="P68" s="137"/>
      <c r="Q68" s="138"/>
      <c r="R68" s="106"/>
      <c r="S68" s="107"/>
      <c r="T68" s="107"/>
      <c r="U68" s="107"/>
      <c r="V68" s="108"/>
      <c r="W68" s="136" t="s">
        <v>135</v>
      </c>
      <c r="X68" s="137"/>
      <c r="Y68" s="137"/>
      <c r="Z68" s="137"/>
      <c r="AA68" s="138"/>
      <c r="AB68" s="142" t="s">
        <v>135</v>
      </c>
      <c r="AC68" s="15"/>
      <c r="AD68" s="16"/>
      <c r="AE68" s="17"/>
      <c r="AF68" s="141"/>
      <c r="AG68" s="2" t="s">
        <v>135</v>
      </c>
      <c r="AH68" s="3" t="s">
        <v>135</v>
      </c>
      <c r="AI68" s="2" t="s">
        <v>135</v>
      </c>
    </row>
    <row r="69" spans="1:35" ht="19.5" customHeight="1" thickBot="1">
      <c r="A69" s="109"/>
      <c r="B69" s="9" t="s">
        <v>138</v>
      </c>
      <c r="C69" s="139" t="s">
        <v>135</v>
      </c>
      <c r="D69" s="139"/>
      <c r="E69" s="20" t="s">
        <v>11</v>
      </c>
      <c r="F69" s="140" t="s">
        <v>135</v>
      </c>
      <c r="G69" s="140"/>
      <c r="H69" s="139" t="s">
        <v>135</v>
      </c>
      <c r="I69" s="139"/>
      <c r="J69" s="20" t="s">
        <v>11</v>
      </c>
      <c r="K69" s="140" t="s">
        <v>135</v>
      </c>
      <c r="L69" s="140"/>
      <c r="M69" s="143" t="s">
        <v>135</v>
      </c>
      <c r="N69" s="144"/>
      <c r="O69" s="20" t="s">
        <v>11</v>
      </c>
      <c r="P69" s="144" t="s">
        <v>135</v>
      </c>
      <c r="Q69" s="145"/>
      <c r="R69" s="139" t="s">
        <v>135</v>
      </c>
      <c r="S69" s="139"/>
      <c r="T69" s="20" t="s">
        <v>11</v>
      </c>
      <c r="U69" s="140" t="s">
        <v>135</v>
      </c>
      <c r="V69" s="140"/>
      <c r="W69" s="110" t="s">
        <v>231</v>
      </c>
      <c r="X69" s="103"/>
      <c r="Y69" s="104"/>
      <c r="Z69" s="103"/>
      <c r="AA69" s="105"/>
      <c r="AB69" s="142" t="s">
        <v>135</v>
      </c>
      <c r="AC69" s="10" t="s">
        <v>135</v>
      </c>
      <c r="AD69" s="11" t="s">
        <v>11</v>
      </c>
      <c r="AE69" s="12" t="s">
        <v>135</v>
      </c>
      <c r="AF69" s="141"/>
      <c r="AG69" s="2" t="s">
        <v>135</v>
      </c>
      <c r="AH69" s="3" t="s">
        <v>135</v>
      </c>
      <c r="AI69" s="2" t="s">
        <v>135</v>
      </c>
    </row>
    <row r="70" spans="1:35" ht="19.5" customHeight="1" thickBot="1">
      <c r="A70" s="13"/>
      <c r="B70" s="14" t="s">
        <v>135</v>
      </c>
      <c r="C70" s="136" t="s">
        <v>135</v>
      </c>
      <c r="D70" s="137"/>
      <c r="E70" s="137"/>
      <c r="F70" s="137"/>
      <c r="G70" s="138"/>
      <c r="H70" s="136" t="s">
        <v>135</v>
      </c>
      <c r="I70" s="137"/>
      <c r="J70" s="137"/>
      <c r="K70" s="137"/>
      <c r="L70" s="138"/>
      <c r="M70" s="136" t="s">
        <v>135</v>
      </c>
      <c r="N70" s="137"/>
      <c r="O70" s="137"/>
      <c r="P70" s="137"/>
      <c r="Q70" s="138"/>
      <c r="R70" s="136" t="s">
        <v>135</v>
      </c>
      <c r="S70" s="137"/>
      <c r="T70" s="137"/>
      <c r="U70" s="137"/>
      <c r="V70" s="138"/>
      <c r="W70" s="106"/>
      <c r="X70" s="107"/>
      <c r="Y70" s="107"/>
      <c r="Z70" s="107"/>
      <c r="AA70" s="108"/>
      <c r="AB70" s="142" t="s">
        <v>135</v>
      </c>
      <c r="AC70" s="15"/>
      <c r="AD70" s="16"/>
      <c r="AE70" s="17"/>
      <c r="AF70" s="141"/>
      <c r="AG70" s="2" t="s">
        <v>135</v>
      </c>
      <c r="AH70" s="3" t="s">
        <v>135</v>
      </c>
      <c r="AI70" s="2" t="s">
        <v>135</v>
      </c>
    </row>
    <row r="71" ht="19.5" customHeight="1"/>
    <row r="72" spans="1:31" ht="19.5" customHeight="1" thickBot="1">
      <c r="A72" s="112"/>
      <c r="B72" s="113" t="s">
        <v>62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E72" s="8"/>
    </row>
    <row r="73" spans="1:35" ht="19.5" customHeight="1" thickBot="1">
      <c r="A73" s="114"/>
      <c r="B73" s="115" t="s">
        <v>51</v>
      </c>
      <c r="C73" s="146" t="s">
        <v>82</v>
      </c>
      <c r="D73" s="147" t="e">
        <v>#REF!</v>
      </c>
      <c r="E73" s="147" t="e">
        <v>#REF!</v>
      </c>
      <c r="F73" s="147" t="e">
        <v>#REF!</v>
      </c>
      <c r="G73" s="147" t="e">
        <v>#REF!</v>
      </c>
      <c r="H73" s="146" t="s">
        <v>120</v>
      </c>
      <c r="I73" s="147" t="e">
        <v>#REF!</v>
      </c>
      <c r="J73" s="147" t="e">
        <v>#REF!</v>
      </c>
      <c r="K73" s="147" t="e">
        <v>#REF!</v>
      </c>
      <c r="L73" s="147" t="e">
        <v>#REF!</v>
      </c>
      <c r="M73" s="146" t="s">
        <v>110</v>
      </c>
      <c r="N73" s="147" t="e">
        <v>#REF!</v>
      </c>
      <c r="O73" s="147" t="e">
        <v>#REF!</v>
      </c>
      <c r="P73" s="147" t="e">
        <v>#REF!</v>
      </c>
      <c r="Q73" s="147" t="e">
        <v>#REF!</v>
      </c>
      <c r="R73" s="146" t="s">
        <v>108</v>
      </c>
      <c r="S73" s="147" t="e">
        <v>#REF!</v>
      </c>
      <c r="T73" s="147" t="e">
        <v>#REF!</v>
      </c>
      <c r="U73" s="147" t="e">
        <v>#REF!</v>
      </c>
      <c r="V73" s="147" t="e">
        <v>#REF!</v>
      </c>
      <c r="W73" s="146" t="s">
        <v>135</v>
      </c>
      <c r="X73" s="147" t="e">
        <v>#REF!</v>
      </c>
      <c r="Y73" s="147" t="e">
        <v>#REF!</v>
      </c>
      <c r="Z73" s="147" t="e">
        <v>#REF!</v>
      </c>
      <c r="AA73" s="147" t="e">
        <v>#REF!</v>
      </c>
      <c r="AB73" s="116" t="s">
        <v>9</v>
      </c>
      <c r="AC73" s="148" t="s">
        <v>52</v>
      </c>
      <c r="AD73" s="148"/>
      <c r="AE73" s="148"/>
      <c r="AF73" s="116" t="s">
        <v>10</v>
      </c>
      <c r="AG73" s="150" t="s">
        <v>53</v>
      </c>
      <c r="AH73" s="151"/>
      <c r="AI73" s="152"/>
    </row>
    <row r="74" spans="1:35" ht="19.5" customHeight="1" thickBot="1">
      <c r="A74" s="109">
        <v>6</v>
      </c>
      <c r="B74" s="111" t="s">
        <v>280</v>
      </c>
      <c r="C74" s="110" t="s">
        <v>192</v>
      </c>
      <c r="D74" s="99"/>
      <c r="E74" s="100"/>
      <c r="F74" s="99"/>
      <c r="G74" s="101"/>
      <c r="H74" s="139">
        <v>3</v>
      </c>
      <c r="I74" s="139"/>
      <c r="J74" s="20" t="s">
        <v>11</v>
      </c>
      <c r="K74" s="140">
        <v>0</v>
      </c>
      <c r="L74" s="140"/>
      <c r="M74" s="139">
        <v>3</v>
      </c>
      <c r="N74" s="139"/>
      <c r="O74" s="20" t="s">
        <v>11</v>
      </c>
      <c r="P74" s="140">
        <v>0</v>
      </c>
      <c r="Q74" s="140"/>
      <c r="R74" s="139">
        <v>3</v>
      </c>
      <c r="S74" s="139"/>
      <c r="T74" s="20" t="s">
        <v>11</v>
      </c>
      <c r="U74" s="140">
        <v>0</v>
      </c>
      <c r="V74" s="140"/>
      <c r="W74" s="139" t="s">
        <v>135</v>
      </c>
      <c r="X74" s="139"/>
      <c r="Y74" s="20" t="s">
        <v>11</v>
      </c>
      <c r="Z74" s="140" t="s">
        <v>135</v>
      </c>
      <c r="AA74" s="140"/>
      <c r="AB74" s="142">
        <v>6</v>
      </c>
      <c r="AC74" s="10">
        <v>9</v>
      </c>
      <c r="AD74" s="11" t="s">
        <v>11</v>
      </c>
      <c r="AE74" s="12">
        <v>0</v>
      </c>
      <c r="AF74" s="141">
        <v>1</v>
      </c>
      <c r="AG74" s="2" t="s">
        <v>82</v>
      </c>
      <c r="AH74" s="3" t="s">
        <v>12</v>
      </c>
      <c r="AI74" s="2" t="s">
        <v>108</v>
      </c>
    </row>
    <row r="75" spans="1:35" ht="19.5" customHeight="1" thickBot="1">
      <c r="A75" s="13"/>
      <c r="B75" s="14" t="s">
        <v>80</v>
      </c>
      <c r="C75" s="102"/>
      <c r="D75" s="102"/>
      <c r="E75" s="102"/>
      <c r="F75" s="102"/>
      <c r="G75" s="102"/>
      <c r="H75" s="136" t="s">
        <v>284</v>
      </c>
      <c r="I75" s="137"/>
      <c r="J75" s="137"/>
      <c r="K75" s="137"/>
      <c r="L75" s="138"/>
      <c r="M75" s="136" t="s">
        <v>285</v>
      </c>
      <c r="N75" s="137"/>
      <c r="O75" s="137"/>
      <c r="P75" s="137"/>
      <c r="Q75" s="138"/>
      <c r="R75" s="136" t="s">
        <v>286</v>
      </c>
      <c r="S75" s="137"/>
      <c r="T75" s="137"/>
      <c r="U75" s="137"/>
      <c r="V75" s="138"/>
      <c r="W75" s="136" t="s">
        <v>135</v>
      </c>
      <c r="X75" s="137"/>
      <c r="Y75" s="137"/>
      <c r="Z75" s="137"/>
      <c r="AA75" s="138"/>
      <c r="AB75" s="142" t="s">
        <v>135</v>
      </c>
      <c r="AC75" s="15"/>
      <c r="AD75" s="16"/>
      <c r="AE75" s="17"/>
      <c r="AF75" s="141"/>
      <c r="AG75" s="2" t="s">
        <v>120</v>
      </c>
      <c r="AH75" s="3" t="s">
        <v>12</v>
      </c>
      <c r="AI75" s="2" t="s">
        <v>110</v>
      </c>
    </row>
    <row r="76" spans="1:35" ht="19.5" customHeight="1" thickBot="1">
      <c r="A76" s="109">
        <v>22</v>
      </c>
      <c r="B76" s="9" t="s">
        <v>282</v>
      </c>
      <c r="C76" s="139">
        <v>0</v>
      </c>
      <c r="D76" s="139"/>
      <c r="E76" s="20" t="s">
        <v>11</v>
      </c>
      <c r="F76" s="140">
        <v>3</v>
      </c>
      <c r="G76" s="140"/>
      <c r="H76" s="110" t="s">
        <v>192</v>
      </c>
      <c r="I76" s="99"/>
      <c r="J76" s="100"/>
      <c r="K76" s="99"/>
      <c r="L76" s="101"/>
      <c r="M76" s="139">
        <v>0</v>
      </c>
      <c r="N76" s="139"/>
      <c r="O76" s="20" t="s">
        <v>11</v>
      </c>
      <c r="P76" s="140">
        <v>3</v>
      </c>
      <c r="Q76" s="140"/>
      <c r="R76" s="139">
        <v>0</v>
      </c>
      <c r="S76" s="139"/>
      <c r="T76" s="20" t="s">
        <v>11</v>
      </c>
      <c r="U76" s="140">
        <v>3</v>
      </c>
      <c r="V76" s="140"/>
      <c r="W76" s="139" t="s">
        <v>135</v>
      </c>
      <c r="X76" s="139"/>
      <c r="Y76" s="20" t="s">
        <v>11</v>
      </c>
      <c r="Z76" s="140" t="s">
        <v>135</v>
      </c>
      <c r="AA76" s="140"/>
      <c r="AB76" s="142">
        <v>3</v>
      </c>
      <c r="AC76" s="10">
        <v>0</v>
      </c>
      <c r="AD76" s="11" t="s">
        <v>11</v>
      </c>
      <c r="AE76" s="12">
        <v>9</v>
      </c>
      <c r="AF76" s="141">
        <v>4</v>
      </c>
      <c r="AG76" s="2" t="s">
        <v>108</v>
      </c>
      <c r="AH76" s="3" t="s">
        <v>12</v>
      </c>
      <c r="AI76" s="2" t="s">
        <v>110</v>
      </c>
    </row>
    <row r="77" spans="1:35" ht="19.5" customHeight="1" thickBot="1">
      <c r="A77" s="13"/>
      <c r="B77" s="14" t="s">
        <v>92</v>
      </c>
      <c r="C77" s="136" t="s">
        <v>287</v>
      </c>
      <c r="D77" s="137"/>
      <c r="E77" s="137"/>
      <c r="F77" s="137"/>
      <c r="G77" s="138"/>
      <c r="H77" s="102"/>
      <c r="I77" s="102"/>
      <c r="J77" s="102"/>
      <c r="K77" s="102"/>
      <c r="L77" s="102"/>
      <c r="M77" s="136" t="s">
        <v>288</v>
      </c>
      <c r="N77" s="137"/>
      <c r="O77" s="137"/>
      <c r="P77" s="137"/>
      <c r="Q77" s="138"/>
      <c r="R77" s="136" t="s">
        <v>289</v>
      </c>
      <c r="S77" s="137"/>
      <c r="T77" s="137"/>
      <c r="U77" s="137"/>
      <c r="V77" s="138"/>
      <c r="W77" s="136" t="s">
        <v>135</v>
      </c>
      <c r="X77" s="137"/>
      <c r="Y77" s="137"/>
      <c r="Z77" s="137"/>
      <c r="AA77" s="138"/>
      <c r="AB77" s="142" t="s">
        <v>135</v>
      </c>
      <c r="AC77" s="15"/>
      <c r="AD77" s="16"/>
      <c r="AE77" s="17"/>
      <c r="AF77" s="141"/>
      <c r="AG77" s="2" t="s">
        <v>82</v>
      </c>
      <c r="AH77" s="3" t="s">
        <v>12</v>
      </c>
      <c r="AI77" s="2" t="s">
        <v>120</v>
      </c>
    </row>
    <row r="78" spans="1:35" ht="19.5" customHeight="1" thickBot="1">
      <c r="A78" s="109">
        <v>11</v>
      </c>
      <c r="B78" s="9" t="s">
        <v>283</v>
      </c>
      <c r="C78" s="139">
        <v>0</v>
      </c>
      <c r="D78" s="139"/>
      <c r="E78" s="20" t="s">
        <v>11</v>
      </c>
      <c r="F78" s="140">
        <v>3</v>
      </c>
      <c r="G78" s="140"/>
      <c r="H78" s="139">
        <v>3</v>
      </c>
      <c r="I78" s="139"/>
      <c r="J78" s="20" t="s">
        <v>11</v>
      </c>
      <c r="K78" s="140">
        <v>0</v>
      </c>
      <c r="L78" s="140"/>
      <c r="M78" s="110" t="s">
        <v>192</v>
      </c>
      <c r="N78" s="99"/>
      <c r="O78" s="100"/>
      <c r="P78" s="99"/>
      <c r="Q78" s="101"/>
      <c r="R78" s="139">
        <v>3</v>
      </c>
      <c r="S78" s="139"/>
      <c r="T78" s="20" t="s">
        <v>11</v>
      </c>
      <c r="U78" s="140">
        <v>0</v>
      </c>
      <c r="V78" s="140"/>
      <c r="W78" s="139" t="s">
        <v>135</v>
      </c>
      <c r="X78" s="139"/>
      <c r="Y78" s="20" t="s">
        <v>11</v>
      </c>
      <c r="Z78" s="140" t="s">
        <v>135</v>
      </c>
      <c r="AA78" s="140"/>
      <c r="AB78" s="142">
        <v>5</v>
      </c>
      <c r="AC78" s="10">
        <v>6</v>
      </c>
      <c r="AD78" s="11" t="s">
        <v>11</v>
      </c>
      <c r="AE78" s="12">
        <v>3</v>
      </c>
      <c r="AF78" s="141">
        <v>2</v>
      </c>
      <c r="AG78" s="2" t="s">
        <v>120</v>
      </c>
      <c r="AH78" s="3" t="s">
        <v>12</v>
      </c>
      <c r="AI78" s="2" t="s">
        <v>108</v>
      </c>
    </row>
    <row r="79" spans="1:35" ht="19.5" customHeight="1" thickBot="1">
      <c r="A79" s="13"/>
      <c r="B79" s="14" t="s">
        <v>26</v>
      </c>
      <c r="C79" s="136" t="s">
        <v>290</v>
      </c>
      <c r="D79" s="137"/>
      <c r="E79" s="137"/>
      <c r="F79" s="137"/>
      <c r="G79" s="138"/>
      <c r="H79" s="136" t="s">
        <v>291</v>
      </c>
      <c r="I79" s="137"/>
      <c r="J79" s="137"/>
      <c r="K79" s="137"/>
      <c r="L79" s="138"/>
      <c r="M79" s="102"/>
      <c r="N79" s="102"/>
      <c r="O79" s="102"/>
      <c r="P79" s="102"/>
      <c r="Q79" s="102"/>
      <c r="R79" s="136" t="s">
        <v>292</v>
      </c>
      <c r="S79" s="137"/>
      <c r="T79" s="137"/>
      <c r="U79" s="137"/>
      <c r="V79" s="138"/>
      <c r="W79" s="136" t="s">
        <v>135</v>
      </c>
      <c r="X79" s="137"/>
      <c r="Y79" s="137"/>
      <c r="Z79" s="137"/>
      <c r="AA79" s="138"/>
      <c r="AB79" s="142" t="s">
        <v>135</v>
      </c>
      <c r="AC79" s="15"/>
      <c r="AD79" s="16"/>
      <c r="AE79" s="17"/>
      <c r="AF79" s="141"/>
      <c r="AG79" s="2" t="s">
        <v>110</v>
      </c>
      <c r="AH79" s="3" t="s">
        <v>12</v>
      </c>
      <c r="AI79" s="2" t="s">
        <v>82</v>
      </c>
    </row>
    <row r="80" spans="1:35" ht="19.5" customHeight="1" thickBot="1">
      <c r="A80" s="109">
        <v>31</v>
      </c>
      <c r="B80" s="9" t="s">
        <v>281</v>
      </c>
      <c r="C80" s="139">
        <v>0</v>
      </c>
      <c r="D80" s="139"/>
      <c r="E80" s="20" t="s">
        <v>11</v>
      </c>
      <c r="F80" s="140">
        <v>3</v>
      </c>
      <c r="G80" s="140"/>
      <c r="H80" s="139">
        <v>3</v>
      </c>
      <c r="I80" s="139"/>
      <c r="J80" s="20" t="s">
        <v>11</v>
      </c>
      <c r="K80" s="140">
        <v>0</v>
      </c>
      <c r="L80" s="140"/>
      <c r="M80" s="139">
        <v>0</v>
      </c>
      <c r="N80" s="139"/>
      <c r="O80" s="20" t="s">
        <v>11</v>
      </c>
      <c r="P80" s="140">
        <v>3</v>
      </c>
      <c r="Q80" s="140"/>
      <c r="R80" s="110" t="s">
        <v>192</v>
      </c>
      <c r="S80" s="103"/>
      <c r="T80" s="104"/>
      <c r="U80" s="103"/>
      <c r="V80" s="105"/>
      <c r="W80" s="139" t="s">
        <v>135</v>
      </c>
      <c r="X80" s="139"/>
      <c r="Y80" s="20" t="s">
        <v>11</v>
      </c>
      <c r="Z80" s="140" t="s">
        <v>135</v>
      </c>
      <c r="AA80" s="140"/>
      <c r="AB80" s="142">
        <v>4</v>
      </c>
      <c r="AC80" s="10">
        <v>3</v>
      </c>
      <c r="AD80" s="11" t="s">
        <v>11</v>
      </c>
      <c r="AE80" s="12">
        <v>6</v>
      </c>
      <c r="AF80" s="141">
        <v>3</v>
      </c>
      <c r="AG80" s="2" t="s">
        <v>135</v>
      </c>
      <c r="AH80" s="3" t="s">
        <v>135</v>
      </c>
      <c r="AI80" s="2" t="s">
        <v>135</v>
      </c>
    </row>
    <row r="81" spans="1:35" ht="19.5" customHeight="1" thickBot="1">
      <c r="A81" s="13"/>
      <c r="B81" s="14" t="s">
        <v>75</v>
      </c>
      <c r="C81" s="136" t="s">
        <v>293</v>
      </c>
      <c r="D81" s="137"/>
      <c r="E81" s="137"/>
      <c r="F81" s="137"/>
      <c r="G81" s="138"/>
      <c r="H81" s="136" t="s">
        <v>294</v>
      </c>
      <c r="I81" s="137"/>
      <c r="J81" s="137"/>
      <c r="K81" s="137"/>
      <c r="L81" s="138"/>
      <c r="M81" s="136" t="s">
        <v>295</v>
      </c>
      <c r="N81" s="137"/>
      <c r="O81" s="137"/>
      <c r="P81" s="137"/>
      <c r="Q81" s="138"/>
      <c r="R81" s="106"/>
      <c r="S81" s="107"/>
      <c r="T81" s="107"/>
      <c r="U81" s="107"/>
      <c r="V81" s="108"/>
      <c r="W81" s="136" t="s">
        <v>135</v>
      </c>
      <c r="X81" s="137"/>
      <c r="Y81" s="137"/>
      <c r="Z81" s="137"/>
      <c r="AA81" s="138"/>
      <c r="AB81" s="142" t="s">
        <v>135</v>
      </c>
      <c r="AC81" s="15"/>
      <c r="AD81" s="16"/>
      <c r="AE81" s="17"/>
      <c r="AF81" s="141"/>
      <c r="AG81" s="2" t="s">
        <v>135</v>
      </c>
      <c r="AH81" s="3" t="s">
        <v>135</v>
      </c>
      <c r="AI81" s="2" t="s">
        <v>135</v>
      </c>
    </row>
    <row r="82" spans="1:35" ht="19.5" customHeight="1" thickBot="1">
      <c r="A82" s="109"/>
      <c r="B82" s="9" t="s">
        <v>138</v>
      </c>
      <c r="C82" s="139" t="s">
        <v>135</v>
      </c>
      <c r="D82" s="139"/>
      <c r="E82" s="20" t="s">
        <v>11</v>
      </c>
      <c r="F82" s="140" t="s">
        <v>135</v>
      </c>
      <c r="G82" s="140"/>
      <c r="H82" s="139" t="s">
        <v>135</v>
      </c>
      <c r="I82" s="139"/>
      <c r="J82" s="20" t="s">
        <v>11</v>
      </c>
      <c r="K82" s="140" t="s">
        <v>135</v>
      </c>
      <c r="L82" s="140"/>
      <c r="M82" s="143" t="s">
        <v>135</v>
      </c>
      <c r="N82" s="144"/>
      <c r="O82" s="20" t="s">
        <v>11</v>
      </c>
      <c r="P82" s="144" t="s">
        <v>135</v>
      </c>
      <c r="Q82" s="145"/>
      <c r="R82" s="139" t="s">
        <v>135</v>
      </c>
      <c r="S82" s="139"/>
      <c r="T82" s="20" t="s">
        <v>11</v>
      </c>
      <c r="U82" s="140" t="s">
        <v>135</v>
      </c>
      <c r="V82" s="140"/>
      <c r="W82" s="110" t="s">
        <v>231</v>
      </c>
      <c r="X82" s="103"/>
      <c r="Y82" s="104"/>
      <c r="Z82" s="103"/>
      <c r="AA82" s="105"/>
      <c r="AB82" s="142" t="s">
        <v>135</v>
      </c>
      <c r="AC82" s="10" t="s">
        <v>135</v>
      </c>
      <c r="AD82" s="11" t="s">
        <v>11</v>
      </c>
      <c r="AE82" s="12" t="s">
        <v>135</v>
      </c>
      <c r="AF82" s="141"/>
      <c r="AG82" s="2" t="s">
        <v>135</v>
      </c>
      <c r="AH82" s="3" t="s">
        <v>135</v>
      </c>
      <c r="AI82" s="2" t="s">
        <v>135</v>
      </c>
    </row>
    <row r="83" spans="1:35" ht="19.5" customHeight="1" thickBot="1">
      <c r="A83" s="13"/>
      <c r="B83" s="14" t="s">
        <v>135</v>
      </c>
      <c r="C83" s="136" t="s">
        <v>135</v>
      </c>
      <c r="D83" s="137"/>
      <c r="E83" s="137"/>
      <c r="F83" s="137"/>
      <c r="G83" s="138"/>
      <c r="H83" s="136" t="s">
        <v>135</v>
      </c>
      <c r="I83" s="137"/>
      <c r="J83" s="137"/>
      <c r="K83" s="137"/>
      <c r="L83" s="138"/>
      <c r="M83" s="136" t="s">
        <v>135</v>
      </c>
      <c r="N83" s="137"/>
      <c r="O83" s="137"/>
      <c r="P83" s="137"/>
      <c r="Q83" s="138"/>
      <c r="R83" s="136" t="s">
        <v>135</v>
      </c>
      <c r="S83" s="137"/>
      <c r="T83" s="137"/>
      <c r="U83" s="137"/>
      <c r="V83" s="138"/>
      <c r="W83" s="106"/>
      <c r="X83" s="107"/>
      <c r="Y83" s="107"/>
      <c r="Z83" s="107"/>
      <c r="AA83" s="108"/>
      <c r="AB83" s="142" t="s">
        <v>135</v>
      </c>
      <c r="AC83" s="15"/>
      <c r="AD83" s="16"/>
      <c r="AE83" s="17"/>
      <c r="AF83" s="141"/>
      <c r="AG83" s="2" t="s">
        <v>135</v>
      </c>
      <c r="AH83" s="3" t="s">
        <v>135</v>
      </c>
      <c r="AI83" s="2" t="s">
        <v>135</v>
      </c>
    </row>
    <row r="84" ht="19.5" customHeight="1"/>
    <row r="85" spans="1:31" ht="19.5" customHeight="1" thickBot="1">
      <c r="A85" s="112"/>
      <c r="B85" s="113" t="s">
        <v>63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E85" s="8"/>
    </row>
    <row r="86" spans="1:35" ht="19.5" customHeight="1" thickBot="1">
      <c r="A86" s="114"/>
      <c r="B86" s="115" t="s">
        <v>51</v>
      </c>
      <c r="C86" s="146" t="s">
        <v>121</v>
      </c>
      <c r="D86" s="147" t="e">
        <v>#REF!</v>
      </c>
      <c r="E86" s="147" t="e">
        <v>#REF!</v>
      </c>
      <c r="F86" s="147" t="e">
        <v>#REF!</v>
      </c>
      <c r="G86" s="147" t="e">
        <v>#REF!</v>
      </c>
      <c r="H86" s="146" t="s">
        <v>99</v>
      </c>
      <c r="I86" s="147" t="e">
        <v>#REF!</v>
      </c>
      <c r="J86" s="147" t="e">
        <v>#REF!</v>
      </c>
      <c r="K86" s="147" t="e">
        <v>#REF!</v>
      </c>
      <c r="L86" s="147" t="e">
        <v>#REF!</v>
      </c>
      <c r="M86" s="146" t="s">
        <v>111</v>
      </c>
      <c r="N86" s="147" t="e">
        <v>#REF!</v>
      </c>
      <c r="O86" s="147" t="e">
        <v>#REF!</v>
      </c>
      <c r="P86" s="147" t="e">
        <v>#REF!</v>
      </c>
      <c r="Q86" s="147" t="e">
        <v>#REF!</v>
      </c>
      <c r="R86" s="146" t="s">
        <v>45</v>
      </c>
      <c r="S86" s="147" t="e">
        <v>#REF!</v>
      </c>
      <c r="T86" s="147" t="e">
        <v>#REF!</v>
      </c>
      <c r="U86" s="147" t="e">
        <v>#REF!</v>
      </c>
      <c r="V86" s="147" t="e">
        <v>#REF!</v>
      </c>
      <c r="W86" s="146" t="s">
        <v>135</v>
      </c>
      <c r="X86" s="147" t="e">
        <v>#REF!</v>
      </c>
      <c r="Y86" s="147" t="e">
        <v>#REF!</v>
      </c>
      <c r="Z86" s="147" t="e">
        <v>#REF!</v>
      </c>
      <c r="AA86" s="147" t="e">
        <v>#REF!</v>
      </c>
      <c r="AB86" s="116" t="s">
        <v>9</v>
      </c>
      <c r="AC86" s="148" t="s">
        <v>52</v>
      </c>
      <c r="AD86" s="148"/>
      <c r="AE86" s="148"/>
      <c r="AF86" s="116" t="s">
        <v>10</v>
      </c>
      <c r="AG86" s="150" t="s">
        <v>53</v>
      </c>
      <c r="AH86" s="151"/>
      <c r="AI86" s="152"/>
    </row>
    <row r="87" spans="1:35" ht="19.5" customHeight="1" thickBot="1">
      <c r="A87" s="109">
        <v>7</v>
      </c>
      <c r="B87" s="111" t="s">
        <v>296</v>
      </c>
      <c r="C87" s="110" t="s">
        <v>192</v>
      </c>
      <c r="D87" s="99"/>
      <c r="E87" s="100"/>
      <c r="F87" s="99"/>
      <c r="G87" s="101"/>
      <c r="H87" s="139">
        <v>3</v>
      </c>
      <c r="I87" s="139"/>
      <c r="J87" s="20" t="s">
        <v>11</v>
      </c>
      <c r="K87" s="140">
        <v>0</v>
      </c>
      <c r="L87" s="140"/>
      <c r="M87" s="139">
        <v>3</v>
      </c>
      <c r="N87" s="139"/>
      <c r="O87" s="20" t="s">
        <v>11</v>
      </c>
      <c r="P87" s="140">
        <v>0</v>
      </c>
      <c r="Q87" s="140"/>
      <c r="R87" s="139">
        <v>3</v>
      </c>
      <c r="S87" s="139"/>
      <c r="T87" s="20" t="s">
        <v>11</v>
      </c>
      <c r="U87" s="140">
        <v>1</v>
      </c>
      <c r="V87" s="140"/>
      <c r="W87" s="139" t="s">
        <v>135</v>
      </c>
      <c r="X87" s="139"/>
      <c r="Y87" s="20" t="s">
        <v>11</v>
      </c>
      <c r="Z87" s="140" t="s">
        <v>135</v>
      </c>
      <c r="AA87" s="140"/>
      <c r="AB87" s="142">
        <v>6</v>
      </c>
      <c r="AC87" s="10">
        <v>9</v>
      </c>
      <c r="AD87" s="11" t="s">
        <v>11</v>
      </c>
      <c r="AE87" s="12">
        <v>1</v>
      </c>
      <c r="AF87" s="141">
        <v>1</v>
      </c>
      <c r="AG87" s="2" t="s">
        <v>121</v>
      </c>
      <c r="AH87" s="3" t="s">
        <v>12</v>
      </c>
      <c r="AI87" s="2" t="s">
        <v>45</v>
      </c>
    </row>
    <row r="88" spans="1:35" ht="19.5" customHeight="1" thickBot="1">
      <c r="A88" s="13"/>
      <c r="B88" s="14" t="s">
        <v>75</v>
      </c>
      <c r="C88" s="102"/>
      <c r="D88" s="102"/>
      <c r="E88" s="102"/>
      <c r="F88" s="102"/>
      <c r="G88" s="102"/>
      <c r="H88" s="136" t="s">
        <v>300</v>
      </c>
      <c r="I88" s="137"/>
      <c r="J88" s="137"/>
      <c r="K88" s="137"/>
      <c r="L88" s="138"/>
      <c r="M88" s="136" t="s">
        <v>301</v>
      </c>
      <c r="N88" s="137"/>
      <c r="O88" s="137"/>
      <c r="P88" s="137"/>
      <c r="Q88" s="138"/>
      <c r="R88" s="136" t="s">
        <v>302</v>
      </c>
      <c r="S88" s="137"/>
      <c r="T88" s="137"/>
      <c r="U88" s="137"/>
      <c r="V88" s="138"/>
      <c r="W88" s="136" t="s">
        <v>135</v>
      </c>
      <c r="X88" s="137"/>
      <c r="Y88" s="137"/>
      <c r="Z88" s="137"/>
      <c r="AA88" s="138"/>
      <c r="AB88" s="142" t="s">
        <v>135</v>
      </c>
      <c r="AC88" s="15"/>
      <c r="AD88" s="16"/>
      <c r="AE88" s="17"/>
      <c r="AF88" s="141"/>
      <c r="AG88" s="2" t="s">
        <v>99</v>
      </c>
      <c r="AH88" s="3" t="s">
        <v>12</v>
      </c>
      <c r="AI88" s="2" t="s">
        <v>111</v>
      </c>
    </row>
    <row r="89" spans="1:35" ht="19.5" customHeight="1" thickBot="1">
      <c r="A89" s="109">
        <v>23</v>
      </c>
      <c r="B89" s="9" t="s">
        <v>298</v>
      </c>
      <c r="C89" s="139">
        <v>0</v>
      </c>
      <c r="D89" s="139"/>
      <c r="E89" s="20" t="s">
        <v>11</v>
      </c>
      <c r="F89" s="140">
        <v>3</v>
      </c>
      <c r="G89" s="140"/>
      <c r="H89" s="110" t="s">
        <v>192</v>
      </c>
      <c r="I89" s="99"/>
      <c r="J89" s="100"/>
      <c r="K89" s="99"/>
      <c r="L89" s="101"/>
      <c r="M89" s="139">
        <v>1</v>
      </c>
      <c r="N89" s="139"/>
      <c r="O89" s="20" t="s">
        <v>11</v>
      </c>
      <c r="P89" s="140">
        <v>3</v>
      </c>
      <c r="Q89" s="140"/>
      <c r="R89" s="139">
        <v>1</v>
      </c>
      <c r="S89" s="139"/>
      <c r="T89" s="20" t="s">
        <v>11</v>
      </c>
      <c r="U89" s="140">
        <v>3</v>
      </c>
      <c r="V89" s="140"/>
      <c r="W89" s="139" t="s">
        <v>135</v>
      </c>
      <c r="X89" s="139"/>
      <c r="Y89" s="20" t="s">
        <v>11</v>
      </c>
      <c r="Z89" s="140" t="s">
        <v>135</v>
      </c>
      <c r="AA89" s="140"/>
      <c r="AB89" s="142">
        <v>3</v>
      </c>
      <c r="AC89" s="10">
        <v>2</v>
      </c>
      <c r="AD89" s="11" t="s">
        <v>11</v>
      </c>
      <c r="AE89" s="12">
        <v>9</v>
      </c>
      <c r="AF89" s="141">
        <v>4</v>
      </c>
      <c r="AG89" s="2" t="s">
        <v>45</v>
      </c>
      <c r="AH89" s="3" t="s">
        <v>12</v>
      </c>
      <c r="AI89" s="2" t="s">
        <v>111</v>
      </c>
    </row>
    <row r="90" spans="1:35" ht="19.5" customHeight="1" thickBot="1">
      <c r="A90" s="13"/>
      <c r="B90" s="14" t="s">
        <v>97</v>
      </c>
      <c r="C90" s="136" t="s">
        <v>303</v>
      </c>
      <c r="D90" s="137"/>
      <c r="E90" s="137"/>
      <c r="F90" s="137"/>
      <c r="G90" s="138"/>
      <c r="H90" s="102"/>
      <c r="I90" s="102"/>
      <c r="J90" s="102"/>
      <c r="K90" s="102"/>
      <c r="L90" s="102"/>
      <c r="M90" s="136" t="s">
        <v>304</v>
      </c>
      <c r="N90" s="137"/>
      <c r="O90" s="137"/>
      <c r="P90" s="137"/>
      <c r="Q90" s="138"/>
      <c r="R90" s="136" t="s">
        <v>305</v>
      </c>
      <c r="S90" s="137"/>
      <c r="T90" s="137"/>
      <c r="U90" s="137"/>
      <c r="V90" s="138"/>
      <c r="W90" s="136" t="s">
        <v>135</v>
      </c>
      <c r="X90" s="137"/>
      <c r="Y90" s="137"/>
      <c r="Z90" s="137"/>
      <c r="AA90" s="138"/>
      <c r="AB90" s="142" t="s">
        <v>135</v>
      </c>
      <c r="AC90" s="15"/>
      <c r="AD90" s="16"/>
      <c r="AE90" s="17"/>
      <c r="AF90" s="141"/>
      <c r="AG90" s="2" t="s">
        <v>121</v>
      </c>
      <c r="AH90" s="3" t="s">
        <v>12</v>
      </c>
      <c r="AI90" s="2" t="s">
        <v>99</v>
      </c>
    </row>
    <row r="91" spans="1:35" ht="19.5" customHeight="1" thickBot="1">
      <c r="A91" s="109">
        <v>10</v>
      </c>
      <c r="B91" s="9" t="s">
        <v>299</v>
      </c>
      <c r="C91" s="139">
        <v>0</v>
      </c>
      <c r="D91" s="139"/>
      <c r="E91" s="20" t="s">
        <v>11</v>
      </c>
      <c r="F91" s="140">
        <v>3</v>
      </c>
      <c r="G91" s="140"/>
      <c r="H91" s="139">
        <v>3</v>
      </c>
      <c r="I91" s="139"/>
      <c r="J91" s="20" t="s">
        <v>11</v>
      </c>
      <c r="K91" s="140">
        <v>1</v>
      </c>
      <c r="L91" s="140"/>
      <c r="M91" s="110" t="s">
        <v>192</v>
      </c>
      <c r="N91" s="99"/>
      <c r="O91" s="100"/>
      <c r="P91" s="99"/>
      <c r="Q91" s="101"/>
      <c r="R91" s="139">
        <v>3</v>
      </c>
      <c r="S91" s="139"/>
      <c r="T91" s="20" t="s">
        <v>11</v>
      </c>
      <c r="U91" s="140">
        <v>1</v>
      </c>
      <c r="V91" s="140"/>
      <c r="W91" s="139" t="s">
        <v>135</v>
      </c>
      <c r="X91" s="139"/>
      <c r="Y91" s="20" t="s">
        <v>11</v>
      </c>
      <c r="Z91" s="140" t="s">
        <v>135</v>
      </c>
      <c r="AA91" s="140"/>
      <c r="AB91" s="142">
        <v>5</v>
      </c>
      <c r="AC91" s="10">
        <v>6</v>
      </c>
      <c r="AD91" s="11" t="s">
        <v>11</v>
      </c>
      <c r="AE91" s="12">
        <v>5</v>
      </c>
      <c r="AF91" s="141">
        <v>2</v>
      </c>
      <c r="AG91" s="2" t="s">
        <v>99</v>
      </c>
      <c r="AH91" s="3" t="s">
        <v>12</v>
      </c>
      <c r="AI91" s="2" t="s">
        <v>45</v>
      </c>
    </row>
    <row r="92" spans="1:35" ht="19.5" customHeight="1" thickBot="1">
      <c r="A92" s="13"/>
      <c r="B92" s="14" t="s">
        <v>112</v>
      </c>
      <c r="C92" s="136" t="s">
        <v>306</v>
      </c>
      <c r="D92" s="137"/>
      <c r="E92" s="137"/>
      <c r="F92" s="137"/>
      <c r="G92" s="138"/>
      <c r="H92" s="136" t="s">
        <v>307</v>
      </c>
      <c r="I92" s="137"/>
      <c r="J92" s="137"/>
      <c r="K92" s="137"/>
      <c r="L92" s="138"/>
      <c r="M92" s="102"/>
      <c r="N92" s="102"/>
      <c r="O92" s="102"/>
      <c r="P92" s="102"/>
      <c r="Q92" s="102"/>
      <c r="R92" s="136" t="s">
        <v>308</v>
      </c>
      <c r="S92" s="137"/>
      <c r="T92" s="137"/>
      <c r="U92" s="137"/>
      <c r="V92" s="138"/>
      <c r="W92" s="136" t="s">
        <v>135</v>
      </c>
      <c r="X92" s="137"/>
      <c r="Y92" s="137"/>
      <c r="Z92" s="137"/>
      <c r="AA92" s="138"/>
      <c r="AB92" s="142" t="s">
        <v>135</v>
      </c>
      <c r="AC92" s="15"/>
      <c r="AD92" s="16"/>
      <c r="AE92" s="17"/>
      <c r="AF92" s="141"/>
      <c r="AG92" s="2" t="s">
        <v>111</v>
      </c>
      <c r="AH92" s="3" t="s">
        <v>12</v>
      </c>
      <c r="AI92" s="2" t="s">
        <v>121</v>
      </c>
    </row>
    <row r="93" spans="1:35" ht="19.5" customHeight="1" thickBot="1">
      <c r="A93" s="109">
        <v>25</v>
      </c>
      <c r="B93" s="9" t="s">
        <v>297</v>
      </c>
      <c r="C93" s="139">
        <v>1</v>
      </c>
      <c r="D93" s="139"/>
      <c r="E93" s="20" t="s">
        <v>11</v>
      </c>
      <c r="F93" s="140">
        <v>3</v>
      </c>
      <c r="G93" s="140"/>
      <c r="H93" s="139">
        <v>3</v>
      </c>
      <c r="I93" s="139"/>
      <c r="J93" s="20" t="s">
        <v>11</v>
      </c>
      <c r="K93" s="140">
        <v>1</v>
      </c>
      <c r="L93" s="140"/>
      <c r="M93" s="139">
        <v>1</v>
      </c>
      <c r="N93" s="139"/>
      <c r="O93" s="20" t="s">
        <v>11</v>
      </c>
      <c r="P93" s="140">
        <v>3</v>
      </c>
      <c r="Q93" s="140"/>
      <c r="R93" s="110" t="s">
        <v>192</v>
      </c>
      <c r="S93" s="103"/>
      <c r="T93" s="104"/>
      <c r="U93" s="103"/>
      <c r="V93" s="105"/>
      <c r="W93" s="139" t="s">
        <v>135</v>
      </c>
      <c r="X93" s="139"/>
      <c r="Y93" s="20" t="s">
        <v>11</v>
      </c>
      <c r="Z93" s="140" t="s">
        <v>135</v>
      </c>
      <c r="AA93" s="140"/>
      <c r="AB93" s="142">
        <v>4</v>
      </c>
      <c r="AC93" s="10">
        <v>5</v>
      </c>
      <c r="AD93" s="11" t="s">
        <v>11</v>
      </c>
      <c r="AE93" s="12">
        <v>7</v>
      </c>
      <c r="AF93" s="141">
        <v>3</v>
      </c>
      <c r="AG93" s="2" t="s">
        <v>135</v>
      </c>
      <c r="AH93" s="3" t="s">
        <v>135</v>
      </c>
      <c r="AI93" s="2" t="s">
        <v>135</v>
      </c>
    </row>
    <row r="94" spans="1:35" ht="19.5" customHeight="1" thickBot="1">
      <c r="A94" s="13"/>
      <c r="B94" s="14" t="s">
        <v>80</v>
      </c>
      <c r="C94" s="136" t="s">
        <v>309</v>
      </c>
      <c r="D94" s="137"/>
      <c r="E94" s="137"/>
      <c r="F94" s="137"/>
      <c r="G94" s="138"/>
      <c r="H94" s="136" t="s">
        <v>310</v>
      </c>
      <c r="I94" s="137"/>
      <c r="J94" s="137"/>
      <c r="K94" s="137"/>
      <c r="L94" s="138"/>
      <c r="M94" s="136" t="s">
        <v>311</v>
      </c>
      <c r="N94" s="137"/>
      <c r="O94" s="137"/>
      <c r="P94" s="137"/>
      <c r="Q94" s="138"/>
      <c r="R94" s="106"/>
      <c r="S94" s="107"/>
      <c r="T94" s="107"/>
      <c r="U94" s="107"/>
      <c r="V94" s="108"/>
      <c r="W94" s="136" t="s">
        <v>135</v>
      </c>
      <c r="X94" s="137"/>
      <c r="Y94" s="137"/>
      <c r="Z94" s="137"/>
      <c r="AA94" s="138"/>
      <c r="AB94" s="142" t="s">
        <v>135</v>
      </c>
      <c r="AC94" s="15"/>
      <c r="AD94" s="16"/>
      <c r="AE94" s="17"/>
      <c r="AF94" s="141"/>
      <c r="AG94" s="2" t="s">
        <v>135</v>
      </c>
      <c r="AH94" s="3" t="s">
        <v>135</v>
      </c>
      <c r="AI94" s="2" t="s">
        <v>135</v>
      </c>
    </row>
    <row r="95" spans="1:35" ht="19.5" customHeight="1" thickBot="1">
      <c r="A95" s="109"/>
      <c r="B95" s="9" t="s">
        <v>138</v>
      </c>
      <c r="C95" s="139" t="s">
        <v>135</v>
      </c>
      <c r="D95" s="139"/>
      <c r="E95" s="20" t="s">
        <v>11</v>
      </c>
      <c r="F95" s="140" t="s">
        <v>135</v>
      </c>
      <c r="G95" s="140"/>
      <c r="H95" s="139" t="s">
        <v>135</v>
      </c>
      <c r="I95" s="139"/>
      <c r="J95" s="20" t="s">
        <v>11</v>
      </c>
      <c r="K95" s="140" t="s">
        <v>135</v>
      </c>
      <c r="L95" s="140"/>
      <c r="M95" s="143" t="s">
        <v>135</v>
      </c>
      <c r="N95" s="144"/>
      <c r="O95" s="20" t="s">
        <v>11</v>
      </c>
      <c r="P95" s="144" t="s">
        <v>135</v>
      </c>
      <c r="Q95" s="145"/>
      <c r="R95" s="139" t="s">
        <v>135</v>
      </c>
      <c r="S95" s="139"/>
      <c r="T95" s="20" t="s">
        <v>11</v>
      </c>
      <c r="U95" s="140" t="s">
        <v>135</v>
      </c>
      <c r="V95" s="140"/>
      <c r="W95" s="110" t="s">
        <v>231</v>
      </c>
      <c r="X95" s="103"/>
      <c r="Y95" s="104"/>
      <c r="Z95" s="103"/>
      <c r="AA95" s="105"/>
      <c r="AB95" s="142" t="s">
        <v>135</v>
      </c>
      <c r="AC95" s="10" t="s">
        <v>135</v>
      </c>
      <c r="AD95" s="11" t="s">
        <v>11</v>
      </c>
      <c r="AE95" s="12" t="s">
        <v>135</v>
      </c>
      <c r="AF95" s="141"/>
      <c r="AG95" s="2" t="s">
        <v>135</v>
      </c>
      <c r="AH95" s="3" t="s">
        <v>135</v>
      </c>
      <c r="AI95" s="2" t="s">
        <v>135</v>
      </c>
    </row>
    <row r="96" spans="1:35" ht="19.5" customHeight="1" thickBot="1">
      <c r="A96" s="13"/>
      <c r="B96" s="14" t="s">
        <v>135</v>
      </c>
      <c r="C96" s="136" t="s">
        <v>135</v>
      </c>
      <c r="D96" s="137"/>
      <c r="E96" s="137"/>
      <c r="F96" s="137"/>
      <c r="G96" s="138"/>
      <c r="H96" s="136" t="s">
        <v>135</v>
      </c>
      <c r="I96" s="137"/>
      <c r="J96" s="137"/>
      <c r="K96" s="137"/>
      <c r="L96" s="138"/>
      <c r="M96" s="136" t="s">
        <v>135</v>
      </c>
      <c r="N96" s="137"/>
      <c r="O96" s="137"/>
      <c r="P96" s="137"/>
      <c r="Q96" s="138"/>
      <c r="R96" s="136" t="s">
        <v>135</v>
      </c>
      <c r="S96" s="137"/>
      <c r="T96" s="137"/>
      <c r="U96" s="137"/>
      <c r="V96" s="138"/>
      <c r="W96" s="106"/>
      <c r="X96" s="107"/>
      <c r="Y96" s="107"/>
      <c r="Z96" s="107"/>
      <c r="AA96" s="108"/>
      <c r="AB96" s="142" t="s">
        <v>135</v>
      </c>
      <c r="AC96" s="15"/>
      <c r="AD96" s="16"/>
      <c r="AE96" s="17"/>
      <c r="AF96" s="141"/>
      <c r="AG96" s="2" t="s">
        <v>135</v>
      </c>
      <c r="AH96" s="3" t="s">
        <v>135</v>
      </c>
      <c r="AI96" s="2" t="s">
        <v>135</v>
      </c>
    </row>
    <row r="97" ht="19.5" customHeight="1"/>
    <row r="98" spans="1:31" ht="19.5" customHeight="1" thickBot="1">
      <c r="A98" s="112"/>
      <c r="B98" s="113" t="s">
        <v>64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E98" s="8"/>
    </row>
    <row r="99" spans="1:35" ht="19.5" customHeight="1" thickBot="1">
      <c r="A99" s="114"/>
      <c r="B99" s="115" t="s">
        <v>51</v>
      </c>
      <c r="C99" s="146" t="s">
        <v>84</v>
      </c>
      <c r="D99" s="147" t="e">
        <v>#REF!</v>
      </c>
      <c r="E99" s="147" t="e">
        <v>#REF!</v>
      </c>
      <c r="F99" s="147" t="e">
        <v>#REF!</v>
      </c>
      <c r="G99" s="147" t="e">
        <v>#REF!</v>
      </c>
      <c r="H99" s="146" t="s">
        <v>100</v>
      </c>
      <c r="I99" s="147" t="e">
        <v>#REF!</v>
      </c>
      <c r="J99" s="147" t="e">
        <v>#REF!</v>
      </c>
      <c r="K99" s="147" t="e">
        <v>#REF!</v>
      </c>
      <c r="L99" s="147" t="e">
        <v>#REF!</v>
      </c>
      <c r="M99" s="146" t="s">
        <v>109</v>
      </c>
      <c r="N99" s="147" t="e">
        <v>#REF!</v>
      </c>
      <c r="O99" s="147" t="e">
        <v>#REF!</v>
      </c>
      <c r="P99" s="147" t="e">
        <v>#REF!</v>
      </c>
      <c r="Q99" s="147" t="e">
        <v>#REF!</v>
      </c>
      <c r="R99" s="146" t="s">
        <v>101</v>
      </c>
      <c r="S99" s="147" t="e">
        <v>#REF!</v>
      </c>
      <c r="T99" s="147" t="e">
        <v>#REF!</v>
      </c>
      <c r="U99" s="147" t="e">
        <v>#REF!</v>
      </c>
      <c r="V99" s="147" t="e">
        <v>#REF!</v>
      </c>
      <c r="W99" s="146" t="s">
        <v>135</v>
      </c>
      <c r="X99" s="147" t="e">
        <v>#REF!</v>
      </c>
      <c r="Y99" s="147" t="e">
        <v>#REF!</v>
      </c>
      <c r="Z99" s="147" t="e">
        <v>#REF!</v>
      </c>
      <c r="AA99" s="147" t="e">
        <v>#REF!</v>
      </c>
      <c r="AB99" s="116" t="s">
        <v>9</v>
      </c>
      <c r="AC99" s="148" t="s">
        <v>52</v>
      </c>
      <c r="AD99" s="148"/>
      <c r="AE99" s="148"/>
      <c r="AF99" s="116" t="s">
        <v>10</v>
      </c>
      <c r="AG99" s="150" t="s">
        <v>53</v>
      </c>
      <c r="AH99" s="151"/>
      <c r="AI99" s="152"/>
    </row>
    <row r="100" spans="1:35" ht="19.5" customHeight="1" thickBot="1">
      <c r="A100" s="109">
        <v>8</v>
      </c>
      <c r="B100" s="111" t="s">
        <v>312</v>
      </c>
      <c r="C100" s="110" t="s">
        <v>192</v>
      </c>
      <c r="D100" s="99"/>
      <c r="E100" s="100"/>
      <c r="F100" s="99"/>
      <c r="G100" s="101"/>
      <c r="H100" s="139">
        <v>3</v>
      </c>
      <c r="I100" s="139"/>
      <c r="J100" s="20" t="s">
        <v>11</v>
      </c>
      <c r="K100" s="140">
        <v>0</v>
      </c>
      <c r="L100" s="140"/>
      <c r="M100" s="139">
        <v>2</v>
      </c>
      <c r="N100" s="139"/>
      <c r="O100" s="20" t="s">
        <v>11</v>
      </c>
      <c r="P100" s="140">
        <v>3</v>
      </c>
      <c r="Q100" s="140"/>
      <c r="R100" s="139">
        <v>3</v>
      </c>
      <c r="S100" s="139"/>
      <c r="T100" s="20" t="s">
        <v>11</v>
      </c>
      <c r="U100" s="140">
        <v>0</v>
      </c>
      <c r="V100" s="140"/>
      <c r="W100" s="139" t="s">
        <v>135</v>
      </c>
      <c r="X100" s="139"/>
      <c r="Y100" s="20" t="s">
        <v>11</v>
      </c>
      <c r="Z100" s="140" t="s">
        <v>135</v>
      </c>
      <c r="AA100" s="140"/>
      <c r="AB100" s="142">
        <v>5</v>
      </c>
      <c r="AC100" s="10">
        <v>8</v>
      </c>
      <c r="AD100" s="11" t="s">
        <v>11</v>
      </c>
      <c r="AE100" s="12">
        <v>3</v>
      </c>
      <c r="AF100" s="141">
        <v>2</v>
      </c>
      <c r="AG100" s="2" t="s">
        <v>84</v>
      </c>
      <c r="AH100" s="3" t="s">
        <v>12</v>
      </c>
      <c r="AI100" s="2" t="s">
        <v>101</v>
      </c>
    </row>
    <row r="101" spans="1:35" ht="19.5" customHeight="1" thickBot="1">
      <c r="A101" s="13"/>
      <c r="B101" s="14" t="s">
        <v>80</v>
      </c>
      <c r="C101" s="102"/>
      <c r="D101" s="102"/>
      <c r="E101" s="102"/>
      <c r="F101" s="102"/>
      <c r="G101" s="102"/>
      <c r="H101" s="136" t="s">
        <v>316</v>
      </c>
      <c r="I101" s="137"/>
      <c r="J101" s="137"/>
      <c r="K101" s="137"/>
      <c r="L101" s="138"/>
      <c r="M101" s="136" t="s">
        <v>317</v>
      </c>
      <c r="N101" s="137"/>
      <c r="O101" s="137"/>
      <c r="P101" s="137"/>
      <c r="Q101" s="138"/>
      <c r="R101" s="136" t="s">
        <v>318</v>
      </c>
      <c r="S101" s="137"/>
      <c r="T101" s="137"/>
      <c r="U101" s="137"/>
      <c r="V101" s="138"/>
      <c r="W101" s="136" t="s">
        <v>135</v>
      </c>
      <c r="X101" s="137"/>
      <c r="Y101" s="137"/>
      <c r="Z101" s="137"/>
      <c r="AA101" s="138"/>
      <c r="AB101" s="142" t="s">
        <v>135</v>
      </c>
      <c r="AC101" s="15"/>
      <c r="AD101" s="16"/>
      <c r="AE101" s="17"/>
      <c r="AF101" s="141"/>
      <c r="AG101" s="2" t="s">
        <v>100</v>
      </c>
      <c r="AH101" s="3" t="s">
        <v>12</v>
      </c>
      <c r="AI101" s="2" t="s">
        <v>109</v>
      </c>
    </row>
    <row r="102" spans="1:35" ht="19.5" customHeight="1" thickBot="1">
      <c r="A102" s="109">
        <v>24</v>
      </c>
      <c r="B102" s="9" t="s">
        <v>314</v>
      </c>
      <c r="C102" s="139">
        <v>0</v>
      </c>
      <c r="D102" s="139"/>
      <c r="E102" s="20" t="s">
        <v>11</v>
      </c>
      <c r="F102" s="140">
        <v>3</v>
      </c>
      <c r="G102" s="140"/>
      <c r="H102" s="110" t="s">
        <v>192</v>
      </c>
      <c r="I102" s="99"/>
      <c r="J102" s="100"/>
      <c r="K102" s="99"/>
      <c r="L102" s="101"/>
      <c r="M102" s="139">
        <v>0</v>
      </c>
      <c r="N102" s="139"/>
      <c r="O102" s="20" t="s">
        <v>11</v>
      </c>
      <c r="P102" s="140">
        <v>3</v>
      </c>
      <c r="Q102" s="140"/>
      <c r="R102" s="139">
        <v>3</v>
      </c>
      <c r="S102" s="139"/>
      <c r="T102" s="20" t="s">
        <v>11</v>
      </c>
      <c r="U102" s="140">
        <v>2</v>
      </c>
      <c r="V102" s="140"/>
      <c r="W102" s="139" t="s">
        <v>135</v>
      </c>
      <c r="X102" s="139"/>
      <c r="Y102" s="20" t="s">
        <v>11</v>
      </c>
      <c r="Z102" s="140" t="s">
        <v>135</v>
      </c>
      <c r="AA102" s="140"/>
      <c r="AB102" s="142">
        <v>4</v>
      </c>
      <c r="AC102" s="10">
        <v>3</v>
      </c>
      <c r="AD102" s="11" t="s">
        <v>11</v>
      </c>
      <c r="AE102" s="12">
        <v>8</v>
      </c>
      <c r="AF102" s="141">
        <v>3</v>
      </c>
      <c r="AG102" s="2" t="s">
        <v>101</v>
      </c>
      <c r="AH102" s="3" t="s">
        <v>12</v>
      </c>
      <c r="AI102" s="2" t="s">
        <v>109</v>
      </c>
    </row>
    <row r="103" spans="1:35" ht="19.5" customHeight="1" thickBot="1">
      <c r="A103" s="13"/>
      <c r="B103" s="14" t="s">
        <v>89</v>
      </c>
      <c r="C103" s="136" t="s">
        <v>319</v>
      </c>
      <c r="D103" s="137"/>
      <c r="E103" s="137"/>
      <c r="F103" s="137"/>
      <c r="G103" s="138"/>
      <c r="H103" s="102"/>
      <c r="I103" s="102"/>
      <c r="J103" s="102"/>
      <c r="K103" s="102"/>
      <c r="L103" s="102"/>
      <c r="M103" s="136" t="s">
        <v>320</v>
      </c>
      <c r="N103" s="137"/>
      <c r="O103" s="137"/>
      <c r="P103" s="137"/>
      <c r="Q103" s="138"/>
      <c r="R103" s="136" t="s">
        <v>321</v>
      </c>
      <c r="S103" s="137"/>
      <c r="T103" s="137"/>
      <c r="U103" s="137"/>
      <c r="V103" s="138"/>
      <c r="W103" s="136" t="s">
        <v>135</v>
      </c>
      <c r="X103" s="137"/>
      <c r="Y103" s="137"/>
      <c r="Z103" s="137"/>
      <c r="AA103" s="138"/>
      <c r="AB103" s="142" t="s">
        <v>135</v>
      </c>
      <c r="AC103" s="15"/>
      <c r="AD103" s="16"/>
      <c r="AE103" s="17"/>
      <c r="AF103" s="141"/>
      <c r="AG103" s="2" t="s">
        <v>84</v>
      </c>
      <c r="AH103" s="3" t="s">
        <v>12</v>
      </c>
      <c r="AI103" s="2" t="s">
        <v>100</v>
      </c>
    </row>
    <row r="104" spans="1:35" ht="19.5" customHeight="1" thickBot="1">
      <c r="A104" s="109">
        <v>9</v>
      </c>
      <c r="B104" s="9" t="s">
        <v>315</v>
      </c>
      <c r="C104" s="139">
        <v>3</v>
      </c>
      <c r="D104" s="139"/>
      <c r="E104" s="20" t="s">
        <v>11</v>
      </c>
      <c r="F104" s="140">
        <v>2</v>
      </c>
      <c r="G104" s="140"/>
      <c r="H104" s="139">
        <v>3</v>
      </c>
      <c r="I104" s="139"/>
      <c r="J104" s="20" t="s">
        <v>11</v>
      </c>
      <c r="K104" s="140">
        <v>0</v>
      </c>
      <c r="L104" s="140"/>
      <c r="M104" s="110" t="s">
        <v>192</v>
      </c>
      <c r="N104" s="99"/>
      <c r="O104" s="100"/>
      <c r="P104" s="99"/>
      <c r="Q104" s="101"/>
      <c r="R104" s="139">
        <v>3</v>
      </c>
      <c r="S104" s="139"/>
      <c r="T104" s="20" t="s">
        <v>11</v>
      </c>
      <c r="U104" s="140">
        <v>0</v>
      </c>
      <c r="V104" s="140"/>
      <c r="W104" s="139" t="s">
        <v>135</v>
      </c>
      <c r="X104" s="139"/>
      <c r="Y104" s="20" t="s">
        <v>11</v>
      </c>
      <c r="Z104" s="140" t="s">
        <v>135</v>
      </c>
      <c r="AA104" s="140"/>
      <c r="AB104" s="142">
        <v>6</v>
      </c>
      <c r="AC104" s="10">
        <v>9</v>
      </c>
      <c r="AD104" s="11" t="s">
        <v>11</v>
      </c>
      <c r="AE104" s="12">
        <v>2</v>
      </c>
      <c r="AF104" s="141">
        <v>1</v>
      </c>
      <c r="AG104" s="2" t="s">
        <v>100</v>
      </c>
      <c r="AH104" s="3" t="s">
        <v>12</v>
      </c>
      <c r="AI104" s="2" t="s">
        <v>101</v>
      </c>
    </row>
    <row r="105" spans="1:35" ht="19.5" customHeight="1" thickBot="1">
      <c r="A105" s="13"/>
      <c r="B105" s="14" t="s">
        <v>15</v>
      </c>
      <c r="C105" s="136" t="s">
        <v>322</v>
      </c>
      <c r="D105" s="137"/>
      <c r="E105" s="137"/>
      <c r="F105" s="137"/>
      <c r="G105" s="138"/>
      <c r="H105" s="136" t="s">
        <v>323</v>
      </c>
      <c r="I105" s="137"/>
      <c r="J105" s="137"/>
      <c r="K105" s="137"/>
      <c r="L105" s="138"/>
      <c r="M105" s="102"/>
      <c r="N105" s="102"/>
      <c r="O105" s="102"/>
      <c r="P105" s="102"/>
      <c r="Q105" s="102"/>
      <c r="R105" s="136" t="s">
        <v>324</v>
      </c>
      <c r="S105" s="137"/>
      <c r="T105" s="137"/>
      <c r="U105" s="137"/>
      <c r="V105" s="138"/>
      <c r="W105" s="136" t="s">
        <v>135</v>
      </c>
      <c r="X105" s="137"/>
      <c r="Y105" s="137"/>
      <c r="Z105" s="137"/>
      <c r="AA105" s="138"/>
      <c r="AB105" s="142" t="s">
        <v>135</v>
      </c>
      <c r="AC105" s="15"/>
      <c r="AD105" s="16"/>
      <c r="AE105" s="17"/>
      <c r="AF105" s="141"/>
      <c r="AG105" s="2" t="s">
        <v>109</v>
      </c>
      <c r="AH105" s="3" t="s">
        <v>12</v>
      </c>
      <c r="AI105" s="2" t="s">
        <v>84</v>
      </c>
    </row>
    <row r="106" spans="1:35" ht="19.5" customHeight="1" thickBot="1">
      <c r="A106" s="109">
        <v>26</v>
      </c>
      <c r="B106" s="9" t="s">
        <v>313</v>
      </c>
      <c r="C106" s="139">
        <v>0</v>
      </c>
      <c r="D106" s="139"/>
      <c r="E106" s="20" t="s">
        <v>11</v>
      </c>
      <c r="F106" s="140">
        <v>3</v>
      </c>
      <c r="G106" s="140"/>
      <c r="H106" s="139">
        <v>2</v>
      </c>
      <c r="I106" s="139"/>
      <c r="J106" s="20" t="s">
        <v>11</v>
      </c>
      <c r="K106" s="140">
        <v>3</v>
      </c>
      <c r="L106" s="140"/>
      <c r="M106" s="139">
        <v>0</v>
      </c>
      <c r="N106" s="139"/>
      <c r="O106" s="20" t="s">
        <v>11</v>
      </c>
      <c r="P106" s="140">
        <v>3</v>
      </c>
      <c r="Q106" s="140"/>
      <c r="R106" s="110" t="s">
        <v>192</v>
      </c>
      <c r="S106" s="103"/>
      <c r="T106" s="104"/>
      <c r="U106" s="103"/>
      <c r="V106" s="105"/>
      <c r="W106" s="139" t="s">
        <v>135</v>
      </c>
      <c r="X106" s="139"/>
      <c r="Y106" s="20" t="s">
        <v>11</v>
      </c>
      <c r="Z106" s="140" t="s">
        <v>135</v>
      </c>
      <c r="AA106" s="140"/>
      <c r="AB106" s="142">
        <v>3</v>
      </c>
      <c r="AC106" s="10">
        <v>2</v>
      </c>
      <c r="AD106" s="11" t="s">
        <v>11</v>
      </c>
      <c r="AE106" s="12">
        <v>9</v>
      </c>
      <c r="AF106" s="141">
        <v>4</v>
      </c>
      <c r="AG106" s="2" t="s">
        <v>135</v>
      </c>
      <c r="AH106" s="3" t="s">
        <v>135</v>
      </c>
      <c r="AI106" s="2" t="s">
        <v>135</v>
      </c>
    </row>
    <row r="107" spans="1:35" ht="19.5" customHeight="1" thickBot="1">
      <c r="A107" s="13"/>
      <c r="B107" s="14" t="s">
        <v>97</v>
      </c>
      <c r="C107" s="136" t="s">
        <v>325</v>
      </c>
      <c r="D107" s="137"/>
      <c r="E107" s="137"/>
      <c r="F107" s="137"/>
      <c r="G107" s="138"/>
      <c r="H107" s="136" t="s">
        <v>326</v>
      </c>
      <c r="I107" s="137"/>
      <c r="J107" s="137"/>
      <c r="K107" s="137"/>
      <c r="L107" s="138"/>
      <c r="M107" s="136" t="s">
        <v>327</v>
      </c>
      <c r="N107" s="137"/>
      <c r="O107" s="137"/>
      <c r="P107" s="137"/>
      <c r="Q107" s="138"/>
      <c r="R107" s="106"/>
      <c r="S107" s="107"/>
      <c r="T107" s="107"/>
      <c r="U107" s="107"/>
      <c r="V107" s="108"/>
      <c r="W107" s="136" t="s">
        <v>135</v>
      </c>
      <c r="X107" s="137"/>
      <c r="Y107" s="137"/>
      <c r="Z107" s="137"/>
      <c r="AA107" s="138"/>
      <c r="AB107" s="142" t="s">
        <v>135</v>
      </c>
      <c r="AC107" s="15"/>
      <c r="AD107" s="16"/>
      <c r="AE107" s="17"/>
      <c r="AF107" s="141"/>
      <c r="AG107" s="2" t="s">
        <v>135</v>
      </c>
      <c r="AH107" s="3" t="s">
        <v>135</v>
      </c>
      <c r="AI107" s="2" t="s">
        <v>135</v>
      </c>
    </row>
    <row r="108" spans="1:35" ht="19.5" customHeight="1" thickBot="1">
      <c r="A108" s="109"/>
      <c r="B108" s="9" t="s">
        <v>138</v>
      </c>
      <c r="C108" s="139" t="s">
        <v>135</v>
      </c>
      <c r="D108" s="139"/>
      <c r="E108" s="20" t="s">
        <v>11</v>
      </c>
      <c r="F108" s="140" t="s">
        <v>135</v>
      </c>
      <c r="G108" s="140"/>
      <c r="H108" s="139" t="s">
        <v>135</v>
      </c>
      <c r="I108" s="139"/>
      <c r="J108" s="20" t="s">
        <v>11</v>
      </c>
      <c r="K108" s="140" t="s">
        <v>135</v>
      </c>
      <c r="L108" s="140"/>
      <c r="M108" s="143" t="s">
        <v>135</v>
      </c>
      <c r="N108" s="144"/>
      <c r="O108" s="20" t="s">
        <v>11</v>
      </c>
      <c r="P108" s="144" t="s">
        <v>135</v>
      </c>
      <c r="Q108" s="145"/>
      <c r="R108" s="139" t="s">
        <v>135</v>
      </c>
      <c r="S108" s="139"/>
      <c r="T108" s="20" t="s">
        <v>11</v>
      </c>
      <c r="U108" s="140" t="s">
        <v>135</v>
      </c>
      <c r="V108" s="140"/>
      <c r="W108" s="110" t="s">
        <v>231</v>
      </c>
      <c r="X108" s="103"/>
      <c r="Y108" s="104"/>
      <c r="Z108" s="103"/>
      <c r="AA108" s="105"/>
      <c r="AB108" s="142" t="s">
        <v>135</v>
      </c>
      <c r="AC108" s="10" t="s">
        <v>135</v>
      </c>
      <c r="AD108" s="11" t="s">
        <v>11</v>
      </c>
      <c r="AE108" s="12" t="s">
        <v>135</v>
      </c>
      <c r="AF108" s="141"/>
      <c r="AG108" s="2" t="s">
        <v>135</v>
      </c>
      <c r="AH108" s="3" t="s">
        <v>135</v>
      </c>
      <c r="AI108" s="2" t="s">
        <v>135</v>
      </c>
    </row>
    <row r="109" spans="1:35" ht="19.5" customHeight="1" thickBot="1">
      <c r="A109" s="13"/>
      <c r="B109" s="14" t="s">
        <v>135</v>
      </c>
      <c r="C109" s="136" t="s">
        <v>135</v>
      </c>
      <c r="D109" s="137"/>
      <c r="E109" s="137"/>
      <c r="F109" s="137"/>
      <c r="G109" s="138"/>
      <c r="H109" s="136" t="s">
        <v>135</v>
      </c>
      <c r="I109" s="137"/>
      <c r="J109" s="137"/>
      <c r="K109" s="137"/>
      <c r="L109" s="138"/>
      <c r="M109" s="136" t="s">
        <v>135</v>
      </c>
      <c r="N109" s="137"/>
      <c r="O109" s="137"/>
      <c r="P109" s="137"/>
      <c r="Q109" s="138"/>
      <c r="R109" s="136" t="s">
        <v>135</v>
      </c>
      <c r="S109" s="137"/>
      <c r="T109" s="137"/>
      <c r="U109" s="137"/>
      <c r="V109" s="138"/>
      <c r="W109" s="106"/>
      <c r="X109" s="107"/>
      <c r="Y109" s="107"/>
      <c r="Z109" s="107"/>
      <c r="AA109" s="108"/>
      <c r="AB109" s="142" t="s">
        <v>135</v>
      </c>
      <c r="AC109" s="15"/>
      <c r="AD109" s="16"/>
      <c r="AE109" s="17"/>
      <c r="AF109" s="141"/>
      <c r="AG109" s="2" t="s">
        <v>135</v>
      </c>
      <c r="AH109" s="3" t="s">
        <v>135</v>
      </c>
      <c r="AI109" s="2" t="s">
        <v>135</v>
      </c>
    </row>
  </sheetData>
  <sheetProtection/>
  <mergeCells count="618">
    <mergeCell ref="H107:L107"/>
    <mergeCell ref="M107:Q107"/>
    <mergeCell ref="W107:AA107"/>
    <mergeCell ref="AB104:AB105"/>
    <mergeCell ref="AF104:AF105"/>
    <mergeCell ref="C104:D104"/>
    <mergeCell ref="F104:G104"/>
    <mergeCell ref="H104:I104"/>
    <mergeCell ref="K104:L104"/>
    <mergeCell ref="R104:S104"/>
    <mergeCell ref="C109:G109"/>
    <mergeCell ref="H109:L109"/>
    <mergeCell ref="M109:Q109"/>
    <mergeCell ref="R109:V109"/>
    <mergeCell ref="P108:Q108"/>
    <mergeCell ref="R108:S108"/>
    <mergeCell ref="U108:V108"/>
    <mergeCell ref="AB108:AB109"/>
    <mergeCell ref="AF108:AF109"/>
    <mergeCell ref="C108:D108"/>
    <mergeCell ref="F108:G108"/>
    <mergeCell ref="H108:I108"/>
    <mergeCell ref="K108:L108"/>
    <mergeCell ref="M108:N108"/>
    <mergeCell ref="AB106:AB107"/>
    <mergeCell ref="AF106:AF107"/>
    <mergeCell ref="C107:G107"/>
    <mergeCell ref="Z102:AA102"/>
    <mergeCell ref="C105:G105"/>
    <mergeCell ref="H105:L105"/>
    <mergeCell ref="R105:V105"/>
    <mergeCell ref="W105:AA105"/>
    <mergeCell ref="C106:D106"/>
    <mergeCell ref="F106:G106"/>
    <mergeCell ref="H106:I106"/>
    <mergeCell ref="K106:L106"/>
    <mergeCell ref="M106:N106"/>
    <mergeCell ref="P106:Q106"/>
    <mergeCell ref="W106:X106"/>
    <mergeCell ref="Z106:AA106"/>
    <mergeCell ref="U104:V104"/>
    <mergeCell ref="W104:X104"/>
    <mergeCell ref="Z104:AA104"/>
    <mergeCell ref="C99:G99"/>
    <mergeCell ref="H99:L99"/>
    <mergeCell ref="M99:Q99"/>
    <mergeCell ref="R99:V99"/>
    <mergeCell ref="W99:AA99"/>
    <mergeCell ref="AC99:AE99"/>
    <mergeCell ref="AG99:AI99"/>
    <mergeCell ref="AB102:AB103"/>
    <mergeCell ref="AF102:AF103"/>
    <mergeCell ref="C103:G103"/>
    <mergeCell ref="M103:Q103"/>
    <mergeCell ref="R103:V103"/>
    <mergeCell ref="W103:AA103"/>
    <mergeCell ref="H101:L101"/>
    <mergeCell ref="M101:Q101"/>
    <mergeCell ref="R101:V101"/>
    <mergeCell ref="W101:AA101"/>
    <mergeCell ref="C102:D102"/>
    <mergeCell ref="F102:G102"/>
    <mergeCell ref="M102:N102"/>
    <mergeCell ref="P102:Q102"/>
    <mergeCell ref="R102:S102"/>
    <mergeCell ref="U102:V102"/>
    <mergeCell ref="W102:X102"/>
    <mergeCell ref="H94:L94"/>
    <mergeCell ref="M94:Q94"/>
    <mergeCell ref="W94:AA94"/>
    <mergeCell ref="U100:V100"/>
    <mergeCell ref="W100:X100"/>
    <mergeCell ref="Z100:AA100"/>
    <mergeCell ref="AB100:AB101"/>
    <mergeCell ref="AF100:AF101"/>
    <mergeCell ref="H100:I100"/>
    <mergeCell ref="K100:L100"/>
    <mergeCell ref="M100:N100"/>
    <mergeCell ref="P100:Q100"/>
    <mergeCell ref="R100:S100"/>
    <mergeCell ref="AB91:AB92"/>
    <mergeCell ref="AF91:AF92"/>
    <mergeCell ref="C91:D91"/>
    <mergeCell ref="F91:G91"/>
    <mergeCell ref="H91:I91"/>
    <mergeCell ref="K91:L91"/>
    <mergeCell ref="R91:S91"/>
    <mergeCell ref="C96:G96"/>
    <mergeCell ref="H96:L96"/>
    <mergeCell ref="M96:Q96"/>
    <mergeCell ref="R96:V96"/>
    <mergeCell ref="P95:Q95"/>
    <mergeCell ref="R95:S95"/>
    <mergeCell ref="U95:V95"/>
    <mergeCell ref="AB95:AB96"/>
    <mergeCell ref="AF95:AF96"/>
    <mergeCell ref="C95:D95"/>
    <mergeCell ref="F95:G95"/>
    <mergeCell ref="H95:I95"/>
    <mergeCell ref="K95:L95"/>
    <mergeCell ref="M95:N95"/>
    <mergeCell ref="AB93:AB94"/>
    <mergeCell ref="AF93:AF94"/>
    <mergeCell ref="C94:G94"/>
    <mergeCell ref="Z89:AA89"/>
    <mergeCell ref="C92:G92"/>
    <mergeCell ref="H92:L92"/>
    <mergeCell ref="R92:V92"/>
    <mergeCell ref="W92:AA92"/>
    <mergeCell ref="C93:D93"/>
    <mergeCell ref="F93:G93"/>
    <mergeCell ref="H93:I93"/>
    <mergeCell ref="K93:L93"/>
    <mergeCell ref="M93:N93"/>
    <mergeCell ref="P93:Q93"/>
    <mergeCell ref="W93:X93"/>
    <mergeCell ref="Z93:AA93"/>
    <mergeCell ref="U91:V91"/>
    <mergeCell ref="W91:X91"/>
    <mergeCell ref="Z91:AA91"/>
    <mergeCell ref="C86:G86"/>
    <mergeCell ref="H86:L86"/>
    <mergeCell ref="M86:Q86"/>
    <mergeCell ref="R86:V86"/>
    <mergeCell ref="W86:AA86"/>
    <mergeCell ref="AC86:AE86"/>
    <mergeCell ref="AG86:AI86"/>
    <mergeCell ref="AB89:AB90"/>
    <mergeCell ref="AF89:AF90"/>
    <mergeCell ref="C90:G90"/>
    <mergeCell ref="M90:Q90"/>
    <mergeCell ref="R90:V90"/>
    <mergeCell ref="W90:AA90"/>
    <mergeCell ref="H88:L88"/>
    <mergeCell ref="M88:Q88"/>
    <mergeCell ref="R88:V88"/>
    <mergeCell ref="W88:AA88"/>
    <mergeCell ref="C89:D89"/>
    <mergeCell ref="F89:G89"/>
    <mergeCell ref="M89:N89"/>
    <mergeCell ref="P89:Q89"/>
    <mergeCell ref="R89:S89"/>
    <mergeCell ref="U89:V89"/>
    <mergeCell ref="W89:X89"/>
    <mergeCell ref="H81:L81"/>
    <mergeCell ref="M81:Q81"/>
    <mergeCell ref="W81:AA81"/>
    <mergeCell ref="U87:V87"/>
    <mergeCell ref="W87:X87"/>
    <mergeCell ref="Z87:AA87"/>
    <mergeCell ref="AB87:AB88"/>
    <mergeCell ref="AF87:AF88"/>
    <mergeCell ref="H87:I87"/>
    <mergeCell ref="K87:L87"/>
    <mergeCell ref="M87:N87"/>
    <mergeCell ref="P87:Q87"/>
    <mergeCell ref="R87:S87"/>
    <mergeCell ref="AB78:AB79"/>
    <mergeCell ref="AF78:AF79"/>
    <mergeCell ref="C78:D78"/>
    <mergeCell ref="F78:G78"/>
    <mergeCell ref="H78:I78"/>
    <mergeCell ref="K78:L78"/>
    <mergeCell ref="R78:S78"/>
    <mergeCell ref="C83:G83"/>
    <mergeCell ref="H83:L83"/>
    <mergeCell ref="M83:Q83"/>
    <mergeCell ref="R83:V83"/>
    <mergeCell ref="P82:Q82"/>
    <mergeCell ref="R82:S82"/>
    <mergeCell ref="U82:V82"/>
    <mergeCell ref="AB82:AB83"/>
    <mergeCell ref="AF82:AF83"/>
    <mergeCell ref="C82:D82"/>
    <mergeCell ref="F82:G82"/>
    <mergeCell ref="H82:I82"/>
    <mergeCell ref="K82:L82"/>
    <mergeCell ref="M82:N82"/>
    <mergeCell ref="AB80:AB81"/>
    <mergeCell ref="AF80:AF81"/>
    <mergeCell ref="C81:G81"/>
    <mergeCell ref="Z76:AA76"/>
    <mergeCell ref="C79:G79"/>
    <mergeCell ref="H79:L79"/>
    <mergeCell ref="R79:V79"/>
    <mergeCell ref="W79:AA79"/>
    <mergeCell ref="C80:D80"/>
    <mergeCell ref="F80:G80"/>
    <mergeCell ref="H80:I80"/>
    <mergeCell ref="K80:L80"/>
    <mergeCell ref="M80:N80"/>
    <mergeCell ref="P80:Q80"/>
    <mergeCell ref="W80:X80"/>
    <mergeCell ref="Z80:AA80"/>
    <mergeCell ref="U78:V78"/>
    <mergeCell ref="W78:X78"/>
    <mergeCell ref="Z78:AA78"/>
    <mergeCell ref="C73:G73"/>
    <mergeCell ref="H73:L73"/>
    <mergeCell ref="M73:Q73"/>
    <mergeCell ref="R73:V73"/>
    <mergeCell ref="W73:AA73"/>
    <mergeCell ref="AC73:AE73"/>
    <mergeCell ref="AG73:AI73"/>
    <mergeCell ref="AB76:AB77"/>
    <mergeCell ref="AF76:AF77"/>
    <mergeCell ref="C77:G77"/>
    <mergeCell ref="M77:Q77"/>
    <mergeCell ref="R77:V77"/>
    <mergeCell ref="W77:AA77"/>
    <mergeCell ref="H75:L75"/>
    <mergeCell ref="M75:Q75"/>
    <mergeCell ref="R75:V75"/>
    <mergeCell ref="W75:AA75"/>
    <mergeCell ref="C76:D76"/>
    <mergeCell ref="F76:G76"/>
    <mergeCell ref="M76:N76"/>
    <mergeCell ref="P76:Q76"/>
    <mergeCell ref="R76:S76"/>
    <mergeCell ref="U76:V76"/>
    <mergeCell ref="W76:X76"/>
    <mergeCell ref="H68:L68"/>
    <mergeCell ref="M68:Q68"/>
    <mergeCell ref="W68:AA68"/>
    <mergeCell ref="U74:V74"/>
    <mergeCell ref="W74:X74"/>
    <mergeCell ref="Z74:AA74"/>
    <mergeCell ref="AB74:AB75"/>
    <mergeCell ref="AF74:AF75"/>
    <mergeCell ref="H74:I74"/>
    <mergeCell ref="K74:L74"/>
    <mergeCell ref="M74:N74"/>
    <mergeCell ref="P74:Q74"/>
    <mergeCell ref="R74:S74"/>
    <mergeCell ref="AB65:AB66"/>
    <mergeCell ref="AF65:AF66"/>
    <mergeCell ref="C65:D65"/>
    <mergeCell ref="F65:G65"/>
    <mergeCell ref="H65:I65"/>
    <mergeCell ref="K65:L65"/>
    <mergeCell ref="R65:S65"/>
    <mergeCell ref="C70:G70"/>
    <mergeCell ref="H70:L70"/>
    <mergeCell ref="M70:Q70"/>
    <mergeCell ref="R70:V70"/>
    <mergeCell ref="P69:Q69"/>
    <mergeCell ref="R69:S69"/>
    <mergeCell ref="U69:V69"/>
    <mergeCell ref="AB69:AB70"/>
    <mergeCell ref="AF69:AF70"/>
    <mergeCell ref="C69:D69"/>
    <mergeCell ref="F69:G69"/>
    <mergeCell ref="H69:I69"/>
    <mergeCell ref="K69:L69"/>
    <mergeCell ref="M69:N69"/>
    <mergeCell ref="AB67:AB68"/>
    <mergeCell ref="AF67:AF68"/>
    <mergeCell ref="C68:G68"/>
    <mergeCell ref="Z63:AA63"/>
    <mergeCell ref="C66:G66"/>
    <mergeCell ref="H66:L66"/>
    <mergeCell ref="R66:V66"/>
    <mergeCell ref="W66:AA66"/>
    <mergeCell ref="C67:D67"/>
    <mergeCell ref="F67:G67"/>
    <mergeCell ref="H67:I67"/>
    <mergeCell ref="K67:L67"/>
    <mergeCell ref="M67:N67"/>
    <mergeCell ref="P67:Q67"/>
    <mergeCell ref="W67:X67"/>
    <mergeCell ref="Z67:AA67"/>
    <mergeCell ref="U65:V65"/>
    <mergeCell ref="W65:X65"/>
    <mergeCell ref="Z65:AA65"/>
    <mergeCell ref="C60:G60"/>
    <mergeCell ref="H60:L60"/>
    <mergeCell ref="M60:Q60"/>
    <mergeCell ref="R60:V60"/>
    <mergeCell ref="W60:AA60"/>
    <mergeCell ref="AC60:AE60"/>
    <mergeCell ref="AG60:AI60"/>
    <mergeCell ref="AB63:AB64"/>
    <mergeCell ref="AF63:AF64"/>
    <mergeCell ref="C64:G64"/>
    <mergeCell ref="M64:Q64"/>
    <mergeCell ref="R64:V64"/>
    <mergeCell ref="W64:AA64"/>
    <mergeCell ref="H62:L62"/>
    <mergeCell ref="M62:Q62"/>
    <mergeCell ref="R62:V62"/>
    <mergeCell ref="W62:AA62"/>
    <mergeCell ref="C63:D63"/>
    <mergeCell ref="F63:G63"/>
    <mergeCell ref="M63:N63"/>
    <mergeCell ref="P63:Q63"/>
    <mergeCell ref="R63:S63"/>
    <mergeCell ref="U63:V63"/>
    <mergeCell ref="W63:X63"/>
    <mergeCell ref="U61:V61"/>
    <mergeCell ref="W61:X61"/>
    <mergeCell ref="Z61:AA61"/>
    <mergeCell ref="AB61:AB62"/>
    <mergeCell ref="AF61:AF62"/>
    <mergeCell ref="H61:I61"/>
    <mergeCell ref="K61:L61"/>
    <mergeCell ref="M61:N61"/>
    <mergeCell ref="P61:Q61"/>
    <mergeCell ref="R61:S61"/>
    <mergeCell ref="B56:AI56"/>
    <mergeCell ref="P53:Q53"/>
    <mergeCell ref="R53:S53"/>
    <mergeCell ref="U53:V53"/>
    <mergeCell ref="AB53:AB54"/>
    <mergeCell ref="AF53:AF54"/>
    <mergeCell ref="C53:D53"/>
    <mergeCell ref="F53:G53"/>
    <mergeCell ref="H53:I53"/>
    <mergeCell ref="K53:L53"/>
    <mergeCell ref="M53:N53"/>
    <mergeCell ref="AB49:AB50"/>
    <mergeCell ref="AF49:AF50"/>
    <mergeCell ref="C49:D49"/>
    <mergeCell ref="F49:G49"/>
    <mergeCell ref="H49:I49"/>
    <mergeCell ref="K49:L49"/>
    <mergeCell ref="R49:S49"/>
    <mergeCell ref="C54:G54"/>
    <mergeCell ref="H54:L54"/>
    <mergeCell ref="M54:Q54"/>
    <mergeCell ref="R54:V54"/>
    <mergeCell ref="AB51:AB52"/>
    <mergeCell ref="AF51:AF52"/>
    <mergeCell ref="C52:G52"/>
    <mergeCell ref="H52:L52"/>
    <mergeCell ref="M52:Q52"/>
    <mergeCell ref="W52:AA52"/>
    <mergeCell ref="Z47:AA47"/>
    <mergeCell ref="C50:G50"/>
    <mergeCell ref="H50:L50"/>
    <mergeCell ref="R50:V50"/>
    <mergeCell ref="W50:AA50"/>
    <mergeCell ref="C51:D51"/>
    <mergeCell ref="F51:G51"/>
    <mergeCell ref="H51:I51"/>
    <mergeCell ref="K51:L51"/>
    <mergeCell ref="M51:N51"/>
    <mergeCell ref="P51:Q51"/>
    <mergeCell ref="W51:X51"/>
    <mergeCell ref="Z51:AA51"/>
    <mergeCell ref="U49:V49"/>
    <mergeCell ref="W49:X49"/>
    <mergeCell ref="Z49:AA49"/>
    <mergeCell ref="C44:G44"/>
    <mergeCell ref="H44:L44"/>
    <mergeCell ref="M44:Q44"/>
    <mergeCell ref="R44:V44"/>
    <mergeCell ref="W44:AA44"/>
    <mergeCell ref="AC44:AE44"/>
    <mergeCell ref="AG44:AI44"/>
    <mergeCell ref="AB47:AB48"/>
    <mergeCell ref="AF47:AF48"/>
    <mergeCell ref="C48:G48"/>
    <mergeCell ref="M48:Q48"/>
    <mergeCell ref="R48:V48"/>
    <mergeCell ref="W48:AA48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U47:V47"/>
    <mergeCell ref="W47:X47"/>
    <mergeCell ref="H39:L39"/>
    <mergeCell ref="M39:Q39"/>
    <mergeCell ref="W39:AA39"/>
    <mergeCell ref="U45:V45"/>
    <mergeCell ref="W45:X45"/>
    <mergeCell ref="Z45:AA45"/>
    <mergeCell ref="AB45:AB46"/>
    <mergeCell ref="AF45:AF46"/>
    <mergeCell ref="H45:I45"/>
    <mergeCell ref="K45:L45"/>
    <mergeCell ref="M45:N45"/>
    <mergeCell ref="P45:Q45"/>
    <mergeCell ref="R45:S45"/>
    <mergeCell ref="AB36:AB37"/>
    <mergeCell ref="AF36:AF37"/>
    <mergeCell ref="C36:D36"/>
    <mergeCell ref="F36:G36"/>
    <mergeCell ref="H36:I36"/>
    <mergeCell ref="K36:L36"/>
    <mergeCell ref="R36:S36"/>
    <mergeCell ref="C41:G41"/>
    <mergeCell ref="H41:L41"/>
    <mergeCell ref="M41:Q41"/>
    <mergeCell ref="R41:V41"/>
    <mergeCell ref="P40:Q40"/>
    <mergeCell ref="R40:S40"/>
    <mergeCell ref="U40:V40"/>
    <mergeCell ref="AB40:AB41"/>
    <mergeCell ref="AF40:AF41"/>
    <mergeCell ref="C40:D40"/>
    <mergeCell ref="F40:G40"/>
    <mergeCell ref="H40:I40"/>
    <mergeCell ref="K40:L40"/>
    <mergeCell ref="M40:N40"/>
    <mergeCell ref="AB38:AB39"/>
    <mergeCell ref="AF38:AF39"/>
    <mergeCell ref="C39:G39"/>
    <mergeCell ref="Z34:AA34"/>
    <mergeCell ref="C37:G37"/>
    <mergeCell ref="H37:L37"/>
    <mergeCell ref="R37:V37"/>
    <mergeCell ref="W37:AA37"/>
    <mergeCell ref="C38:D38"/>
    <mergeCell ref="F38:G38"/>
    <mergeCell ref="H38:I38"/>
    <mergeCell ref="K38:L38"/>
    <mergeCell ref="M38:N38"/>
    <mergeCell ref="P38:Q38"/>
    <mergeCell ref="W38:X38"/>
    <mergeCell ref="Z38:AA38"/>
    <mergeCell ref="U36:V36"/>
    <mergeCell ref="W36:X36"/>
    <mergeCell ref="Z36:AA36"/>
    <mergeCell ref="C31:G31"/>
    <mergeCell ref="H31:L31"/>
    <mergeCell ref="M31:Q31"/>
    <mergeCell ref="R31:V31"/>
    <mergeCell ref="W31:AA31"/>
    <mergeCell ref="AC31:AE31"/>
    <mergeCell ref="AG31:AI31"/>
    <mergeCell ref="AB34:AB35"/>
    <mergeCell ref="AF34:AF35"/>
    <mergeCell ref="C35:G35"/>
    <mergeCell ref="M35:Q35"/>
    <mergeCell ref="R35:V35"/>
    <mergeCell ref="W35:AA35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H26:L26"/>
    <mergeCell ref="M26:Q26"/>
    <mergeCell ref="W26:AA26"/>
    <mergeCell ref="U32:V32"/>
    <mergeCell ref="W32:X32"/>
    <mergeCell ref="Z32:AA32"/>
    <mergeCell ref="AB32:AB33"/>
    <mergeCell ref="AF32:AF33"/>
    <mergeCell ref="H32:I32"/>
    <mergeCell ref="K32:L32"/>
    <mergeCell ref="M32:N32"/>
    <mergeCell ref="P32:Q32"/>
    <mergeCell ref="R32:S32"/>
    <mergeCell ref="AB23:AB24"/>
    <mergeCell ref="AF23:AF24"/>
    <mergeCell ref="C23:D23"/>
    <mergeCell ref="F23:G23"/>
    <mergeCell ref="H23:I23"/>
    <mergeCell ref="K23:L23"/>
    <mergeCell ref="R23:S23"/>
    <mergeCell ref="C28:G28"/>
    <mergeCell ref="H28:L28"/>
    <mergeCell ref="M28:Q28"/>
    <mergeCell ref="R28:V28"/>
    <mergeCell ref="P27:Q27"/>
    <mergeCell ref="R27:S27"/>
    <mergeCell ref="U27:V27"/>
    <mergeCell ref="AB27:AB28"/>
    <mergeCell ref="AF27:AF28"/>
    <mergeCell ref="C27:D27"/>
    <mergeCell ref="F27:G27"/>
    <mergeCell ref="H27:I27"/>
    <mergeCell ref="K27:L27"/>
    <mergeCell ref="M27:N27"/>
    <mergeCell ref="AB25:AB26"/>
    <mergeCell ref="AF25:AF26"/>
    <mergeCell ref="C26:G26"/>
    <mergeCell ref="Z21:AA21"/>
    <mergeCell ref="C24:G24"/>
    <mergeCell ref="H24:L24"/>
    <mergeCell ref="R24:V24"/>
    <mergeCell ref="W24:AA24"/>
    <mergeCell ref="C25:D25"/>
    <mergeCell ref="F25:G25"/>
    <mergeCell ref="H25:I25"/>
    <mergeCell ref="K25:L25"/>
    <mergeCell ref="M25:N25"/>
    <mergeCell ref="P25:Q25"/>
    <mergeCell ref="W25:X25"/>
    <mergeCell ref="Z25:AA25"/>
    <mergeCell ref="U23:V23"/>
    <mergeCell ref="W23:X23"/>
    <mergeCell ref="Z23:AA23"/>
    <mergeCell ref="C18:G18"/>
    <mergeCell ref="H18:L18"/>
    <mergeCell ref="M18:Q18"/>
    <mergeCell ref="R18:V18"/>
    <mergeCell ref="W18:AA18"/>
    <mergeCell ref="AC18:AE18"/>
    <mergeCell ref="AG18:AI18"/>
    <mergeCell ref="AB21:AB22"/>
    <mergeCell ref="AF21:AF22"/>
    <mergeCell ref="C22:G22"/>
    <mergeCell ref="M22:Q22"/>
    <mergeCell ref="R22:V22"/>
    <mergeCell ref="W22:AA22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U19:V19"/>
    <mergeCell ref="W19:X19"/>
    <mergeCell ref="Z19:AA19"/>
    <mergeCell ref="AB19:AB20"/>
    <mergeCell ref="AF19:AF20"/>
    <mergeCell ref="H19:I19"/>
    <mergeCell ref="K19:L19"/>
    <mergeCell ref="M19:N19"/>
    <mergeCell ref="P19:Q19"/>
    <mergeCell ref="R19:S19"/>
    <mergeCell ref="M5:Q5"/>
    <mergeCell ref="W5:AA5"/>
    <mergeCell ref="AC5:AE5"/>
    <mergeCell ref="B1:AI1"/>
    <mergeCell ref="AG5:AI5"/>
    <mergeCell ref="H6:I6"/>
    <mergeCell ref="K6:L6"/>
    <mergeCell ref="M6:N6"/>
    <mergeCell ref="P6:Q6"/>
    <mergeCell ref="W6:X6"/>
    <mergeCell ref="Z6:AA6"/>
    <mergeCell ref="AB6:AB7"/>
    <mergeCell ref="AF6:AF7"/>
    <mergeCell ref="H7:L7"/>
    <mergeCell ref="M7:Q7"/>
    <mergeCell ref="W7:AA7"/>
    <mergeCell ref="R5:V5"/>
    <mergeCell ref="C5:G5"/>
    <mergeCell ref="H5:L5"/>
    <mergeCell ref="W8:X8"/>
    <mergeCell ref="Z8:AA8"/>
    <mergeCell ref="W11:AA11"/>
    <mergeCell ref="AB8:AB9"/>
    <mergeCell ref="AF8:AF9"/>
    <mergeCell ref="W9:AA9"/>
    <mergeCell ref="W10:X10"/>
    <mergeCell ref="C14:D14"/>
    <mergeCell ref="F14:G14"/>
    <mergeCell ref="H14:I14"/>
    <mergeCell ref="K14:L14"/>
    <mergeCell ref="M14:N14"/>
    <mergeCell ref="P14:Q14"/>
    <mergeCell ref="R10:S10"/>
    <mergeCell ref="U10:V10"/>
    <mergeCell ref="R11:V11"/>
    <mergeCell ref="C13:G13"/>
    <mergeCell ref="H13:L13"/>
    <mergeCell ref="M13:Q13"/>
    <mergeCell ref="C12:D12"/>
    <mergeCell ref="F12:G12"/>
    <mergeCell ref="H12:I12"/>
    <mergeCell ref="C8:D8"/>
    <mergeCell ref="F8:G8"/>
    <mergeCell ref="AF14:AF15"/>
    <mergeCell ref="AB14:AB15"/>
    <mergeCell ref="AB12:AB13"/>
    <mergeCell ref="AF12:AF13"/>
    <mergeCell ref="W12:X12"/>
    <mergeCell ref="Z12:AA12"/>
    <mergeCell ref="W13:AA13"/>
    <mergeCell ref="AF10:AF11"/>
    <mergeCell ref="K12:L12"/>
    <mergeCell ref="M12:N12"/>
    <mergeCell ref="P12:Q12"/>
    <mergeCell ref="Z10:AA10"/>
    <mergeCell ref="AB10:AB11"/>
    <mergeCell ref="H11:L11"/>
    <mergeCell ref="H10:I10"/>
    <mergeCell ref="K10:L10"/>
    <mergeCell ref="C15:G15"/>
    <mergeCell ref="H15:L15"/>
    <mergeCell ref="M15:Q15"/>
    <mergeCell ref="R14:S14"/>
    <mergeCell ref="U14:V14"/>
    <mergeCell ref="R15:V15"/>
    <mergeCell ref="R9:V9"/>
    <mergeCell ref="R6:S6"/>
    <mergeCell ref="U6:V6"/>
    <mergeCell ref="R7:V7"/>
    <mergeCell ref="M8:N8"/>
    <mergeCell ref="P8:Q8"/>
    <mergeCell ref="R8:S8"/>
    <mergeCell ref="U8:V8"/>
    <mergeCell ref="C11:G11"/>
    <mergeCell ref="C9:G9"/>
    <mergeCell ref="M9:Q9"/>
    <mergeCell ref="C10:D10"/>
    <mergeCell ref="F10:G10"/>
  </mergeCells>
  <conditionalFormatting sqref="AF6:AF13">
    <cfRule type="cellIs" priority="117" dxfId="50" operator="equal">
      <formula>2</formula>
    </cfRule>
    <cfRule type="cellIs" priority="118" dxfId="51" operator="equal" stopIfTrue="1">
      <formula>1</formula>
    </cfRule>
  </conditionalFormatting>
  <conditionalFormatting sqref="AF14:AF15">
    <cfRule type="cellIs" priority="93" dxfId="50" operator="equal">
      <formula>2</formula>
    </cfRule>
    <cfRule type="cellIs" priority="94" dxfId="51" operator="equal" stopIfTrue="1">
      <formula>1</formula>
    </cfRule>
  </conditionalFormatting>
  <conditionalFormatting sqref="AF19:AF26">
    <cfRule type="cellIs" priority="91" dxfId="50" operator="equal">
      <formula>2</formula>
    </cfRule>
    <cfRule type="cellIs" priority="92" dxfId="51" operator="equal" stopIfTrue="1">
      <formula>1</formula>
    </cfRule>
  </conditionalFormatting>
  <conditionalFormatting sqref="AF27:AF28">
    <cfRule type="cellIs" priority="89" dxfId="50" operator="equal">
      <formula>2</formula>
    </cfRule>
    <cfRule type="cellIs" priority="90" dxfId="51" operator="equal" stopIfTrue="1">
      <formula>1</formula>
    </cfRule>
  </conditionalFormatting>
  <conditionalFormatting sqref="AF32:AF39">
    <cfRule type="cellIs" priority="87" dxfId="50" operator="equal">
      <formula>2</formula>
    </cfRule>
    <cfRule type="cellIs" priority="88" dxfId="51" operator="equal" stopIfTrue="1">
      <formula>1</formula>
    </cfRule>
  </conditionalFormatting>
  <conditionalFormatting sqref="AF40:AF41">
    <cfRule type="cellIs" priority="85" dxfId="50" operator="equal">
      <formula>2</formula>
    </cfRule>
    <cfRule type="cellIs" priority="86" dxfId="51" operator="equal" stopIfTrue="1">
      <formula>1</formula>
    </cfRule>
  </conditionalFormatting>
  <conditionalFormatting sqref="AF45:AF52">
    <cfRule type="cellIs" priority="83" dxfId="50" operator="equal">
      <formula>2</formula>
    </cfRule>
    <cfRule type="cellIs" priority="84" dxfId="51" operator="equal" stopIfTrue="1">
      <formula>1</formula>
    </cfRule>
  </conditionalFormatting>
  <conditionalFormatting sqref="AF53:AF54">
    <cfRule type="cellIs" priority="81" dxfId="50" operator="equal">
      <formula>2</formula>
    </cfRule>
    <cfRule type="cellIs" priority="82" dxfId="51" operator="equal" stopIfTrue="1">
      <formula>1</formula>
    </cfRule>
  </conditionalFormatting>
  <conditionalFormatting sqref="AF32:AF39">
    <cfRule type="cellIs" priority="79" dxfId="50" operator="equal">
      <formula>2</formula>
    </cfRule>
    <cfRule type="cellIs" priority="80" dxfId="51" operator="equal" stopIfTrue="1">
      <formula>1</formula>
    </cfRule>
  </conditionalFormatting>
  <conditionalFormatting sqref="AF40:AF41">
    <cfRule type="cellIs" priority="77" dxfId="50" operator="equal">
      <formula>2</formula>
    </cfRule>
    <cfRule type="cellIs" priority="78" dxfId="51" operator="equal" stopIfTrue="1">
      <formula>1</formula>
    </cfRule>
  </conditionalFormatting>
  <conditionalFormatting sqref="AF45:AF52">
    <cfRule type="cellIs" priority="75" dxfId="50" operator="equal">
      <formula>2</formula>
    </cfRule>
    <cfRule type="cellIs" priority="76" dxfId="51" operator="equal" stopIfTrue="1">
      <formula>1</formula>
    </cfRule>
  </conditionalFormatting>
  <conditionalFormatting sqref="AF53:AF54">
    <cfRule type="cellIs" priority="73" dxfId="50" operator="equal">
      <formula>2</formula>
    </cfRule>
    <cfRule type="cellIs" priority="74" dxfId="51" operator="equal" stopIfTrue="1">
      <formula>1</formula>
    </cfRule>
  </conditionalFormatting>
  <conditionalFormatting sqref="AF61:AF68">
    <cfRule type="cellIs" priority="71" dxfId="50" operator="equal">
      <formula>2</formula>
    </cfRule>
    <cfRule type="cellIs" priority="72" dxfId="51" operator="equal" stopIfTrue="1">
      <formula>1</formula>
    </cfRule>
  </conditionalFormatting>
  <conditionalFormatting sqref="AF69:AF70">
    <cfRule type="cellIs" priority="69" dxfId="50" operator="equal">
      <formula>2</formula>
    </cfRule>
    <cfRule type="cellIs" priority="70" dxfId="51" operator="equal" stopIfTrue="1">
      <formula>1</formula>
    </cfRule>
  </conditionalFormatting>
  <conditionalFormatting sqref="AF74:AF81">
    <cfRule type="cellIs" priority="67" dxfId="50" operator="equal">
      <formula>2</formula>
    </cfRule>
    <cfRule type="cellIs" priority="68" dxfId="51" operator="equal" stopIfTrue="1">
      <formula>1</formula>
    </cfRule>
  </conditionalFormatting>
  <conditionalFormatting sqref="AF82:AF83">
    <cfRule type="cellIs" priority="65" dxfId="50" operator="equal">
      <formula>2</formula>
    </cfRule>
    <cfRule type="cellIs" priority="66" dxfId="51" operator="equal" stopIfTrue="1">
      <formula>1</formula>
    </cfRule>
  </conditionalFormatting>
  <conditionalFormatting sqref="AF87:AF94">
    <cfRule type="cellIs" priority="63" dxfId="50" operator="equal">
      <formula>2</formula>
    </cfRule>
    <cfRule type="cellIs" priority="64" dxfId="51" operator="equal" stopIfTrue="1">
      <formula>1</formula>
    </cfRule>
  </conditionalFormatting>
  <conditionalFormatting sqref="AF95:AF96">
    <cfRule type="cellIs" priority="61" dxfId="50" operator="equal">
      <formula>2</formula>
    </cfRule>
    <cfRule type="cellIs" priority="62" dxfId="51" operator="equal" stopIfTrue="1">
      <formula>1</formula>
    </cfRule>
  </conditionalFormatting>
  <conditionalFormatting sqref="AF100:AF107">
    <cfRule type="cellIs" priority="59" dxfId="50" operator="equal">
      <formula>2</formula>
    </cfRule>
    <cfRule type="cellIs" priority="60" dxfId="51" operator="equal" stopIfTrue="1">
      <formula>1</formula>
    </cfRule>
  </conditionalFormatting>
  <conditionalFormatting sqref="AF108:AF109">
    <cfRule type="cellIs" priority="57" dxfId="50" operator="equal">
      <formula>2</formula>
    </cfRule>
    <cfRule type="cellIs" priority="58" dxfId="51" operator="equal" stopIfTrue="1">
      <formula>1</formula>
    </cfRule>
  </conditionalFormatting>
  <conditionalFormatting sqref="AF87:AF94">
    <cfRule type="cellIs" priority="55" dxfId="50" operator="equal">
      <formula>2</formula>
    </cfRule>
    <cfRule type="cellIs" priority="56" dxfId="51" operator="equal" stopIfTrue="1">
      <formula>1</formula>
    </cfRule>
  </conditionalFormatting>
  <conditionalFormatting sqref="AF95:AF96">
    <cfRule type="cellIs" priority="53" dxfId="50" operator="equal">
      <formula>2</formula>
    </cfRule>
    <cfRule type="cellIs" priority="54" dxfId="51" operator="equal" stopIfTrue="1">
      <formula>1</formula>
    </cfRule>
  </conditionalFormatting>
  <conditionalFormatting sqref="AF100:AF107">
    <cfRule type="cellIs" priority="51" dxfId="50" operator="equal">
      <formula>2</formula>
    </cfRule>
    <cfRule type="cellIs" priority="52" dxfId="51" operator="equal" stopIfTrue="1">
      <formula>1</formula>
    </cfRule>
  </conditionalFormatting>
  <conditionalFormatting sqref="AF108:AF109">
    <cfRule type="cellIs" priority="49" dxfId="50" operator="equal">
      <formula>2</formula>
    </cfRule>
    <cfRule type="cellIs" priority="50" dxfId="51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75"/>
  <sheetViews>
    <sheetView tabSelected="1" view="pageBreakPreview" zoomScale="70" zoomScaleSheetLayoutView="70" zoomScalePageLayoutView="0" workbookViewId="0" topLeftCell="A1">
      <selection activeCell="D16" sqref="D16"/>
    </sheetView>
  </sheetViews>
  <sheetFormatPr defaultColWidth="10.25390625" defaultRowHeight="12.75"/>
  <cols>
    <col min="1" max="1" width="5.625" style="30" customWidth="1"/>
    <col min="2" max="2" width="55.75390625" style="30" customWidth="1"/>
    <col min="3" max="4" width="28.75390625" style="30" customWidth="1"/>
    <col min="5" max="6" width="28.75390625" style="45" customWidth="1"/>
    <col min="7" max="16384" width="10.25390625" style="30" customWidth="1"/>
  </cols>
  <sheetData>
    <row r="1" spans="1:6" s="28" customFormat="1" ht="30.75" customHeight="1">
      <c r="A1" s="29"/>
      <c r="B1" s="153" t="s">
        <v>124</v>
      </c>
      <c r="C1" s="153"/>
      <c r="D1" s="153"/>
      <c r="E1" s="153"/>
      <c r="F1" s="153"/>
    </row>
    <row r="2" spans="1:6" s="28" customFormat="1" ht="19.5" customHeight="1">
      <c r="A2" s="32"/>
      <c r="B2" s="32" t="s">
        <v>50</v>
      </c>
      <c r="C2" s="32"/>
      <c r="D2" s="33"/>
      <c r="E2" s="33"/>
      <c r="F2" s="33" t="s">
        <v>125</v>
      </c>
    </row>
    <row r="3" spans="1:6" s="28" customFormat="1" ht="30" customHeight="1">
      <c r="A3" s="94"/>
      <c r="B3" s="94" t="s">
        <v>377</v>
      </c>
      <c r="C3" s="94"/>
      <c r="D3" s="96"/>
      <c r="E3" s="97"/>
      <c r="F3" s="95" t="s">
        <v>33</v>
      </c>
    </row>
    <row r="4" spans="1:6" s="28" customFormat="1" ht="19.5" customHeight="1" hidden="1">
      <c r="A4" s="94"/>
      <c r="B4" s="94"/>
      <c r="C4" s="94"/>
      <c r="D4" s="96"/>
      <c r="E4" s="97"/>
      <c r="F4" s="95"/>
    </row>
    <row r="5" spans="1:6" ht="19.5" customHeight="1" thickBot="1">
      <c r="A5" s="27">
        <v>1</v>
      </c>
      <c r="B5" s="39" t="s">
        <v>133</v>
      </c>
      <c r="C5" s="46"/>
      <c r="D5" s="38"/>
      <c r="E5" s="38"/>
      <c r="F5" s="38"/>
    </row>
    <row r="6" spans="1:6" ht="19.5" customHeight="1" thickBot="1" thickTop="1">
      <c r="A6" s="47"/>
      <c r="B6" s="48"/>
      <c r="C6" s="90" t="s">
        <v>378</v>
      </c>
      <c r="D6" s="38"/>
      <c r="E6" s="38"/>
      <c r="F6" s="38"/>
    </row>
    <row r="7" spans="1:6" ht="19.5" customHeight="1" thickBot="1" thickTop="1">
      <c r="A7" s="25">
        <v>11</v>
      </c>
      <c r="B7" s="39" t="s">
        <v>182</v>
      </c>
      <c r="C7" s="88" t="s">
        <v>379</v>
      </c>
      <c r="D7" s="43"/>
      <c r="E7" s="38"/>
      <c r="F7" s="38"/>
    </row>
    <row r="8" spans="1:6" s="82" customFormat="1" ht="19.5" customHeight="1" thickBot="1" thickTop="1">
      <c r="A8" s="83"/>
      <c r="B8" s="84"/>
      <c r="C8" s="40"/>
      <c r="D8" s="90" t="s">
        <v>378</v>
      </c>
      <c r="E8" s="86"/>
      <c r="F8" s="86"/>
    </row>
    <row r="9" spans="1:6" ht="19.5" customHeight="1" thickBot="1" thickTop="1">
      <c r="A9" s="25">
        <v>10</v>
      </c>
      <c r="B9" s="39" t="s">
        <v>148</v>
      </c>
      <c r="C9" s="49"/>
      <c r="D9" s="88" t="s">
        <v>387</v>
      </c>
      <c r="E9" s="41"/>
      <c r="F9" s="42"/>
    </row>
    <row r="10" spans="1:6" ht="19.5" customHeight="1" thickBot="1" thickTop="1">
      <c r="A10" s="47"/>
      <c r="B10" s="48"/>
      <c r="C10" s="90" t="s">
        <v>381</v>
      </c>
      <c r="D10" s="43"/>
      <c r="E10" s="43"/>
      <c r="F10" s="38"/>
    </row>
    <row r="11" spans="1:6" ht="19.5" customHeight="1" thickBot="1" thickTop="1">
      <c r="A11" s="26">
        <v>5</v>
      </c>
      <c r="B11" s="39" t="s">
        <v>167</v>
      </c>
      <c r="C11" s="88" t="s">
        <v>382</v>
      </c>
      <c r="D11" s="42"/>
      <c r="E11" s="43"/>
      <c r="F11" s="42"/>
    </row>
    <row r="12" spans="1:6" s="82" customFormat="1" ht="19.5" customHeight="1" thickBot="1" thickTop="1">
      <c r="A12" s="83"/>
      <c r="B12" s="84"/>
      <c r="C12" s="40"/>
      <c r="D12" s="85"/>
      <c r="E12" s="90" t="s">
        <v>378</v>
      </c>
      <c r="F12" s="42"/>
    </row>
    <row r="13" spans="1:6" ht="19.5" customHeight="1" thickBot="1" thickTop="1">
      <c r="A13" s="26">
        <v>9</v>
      </c>
      <c r="B13" s="39" t="s">
        <v>178</v>
      </c>
      <c r="C13" s="98"/>
      <c r="D13" s="38"/>
      <c r="E13" s="88" t="s">
        <v>400</v>
      </c>
      <c r="F13" s="50"/>
    </row>
    <row r="14" spans="1:6" ht="19.5" customHeight="1" thickBot="1" thickTop="1">
      <c r="A14" s="47"/>
      <c r="B14" s="48"/>
      <c r="C14" s="90" t="s">
        <v>384</v>
      </c>
      <c r="D14" s="38"/>
      <c r="E14" s="43"/>
      <c r="F14" s="43"/>
    </row>
    <row r="15" spans="1:6" ht="19.5" customHeight="1" thickBot="1" thickTop="1">
      <c r="A15" s="25">
        <v>18</v>
      </c>
      <c r="B15" s="39" t="s">
        <v>174</v>
      </c>
      <c r="C15" s="88" t="s">
        <v>385</v>
      </c>
      <c r="D15" s="43"/>
      <c r="E15" s="43"/>
      <c r="F15" s="43"/>
    </row>
    <row r="16" spans="1:6" s="82" customFormat="1" ht="19.5" customHeight="1" thickBot="1" thickTop="1">
      <c r="A16" s="83"/>
      <c r="B16" s="84"/>
      <c r="C16" s="40"/>
      <c r="D16" s="91" t="s">
        <v>388</v>
      </c>
      <c r="E16" s="86"/>
      <c r="F16" s="41"/>
    </row>
    <row r="17" spans="1:6" ht="19.5" customHeight="1" thickBot="1" thickTop="1">
      <c r="A17" s="25">
        <v>16</v>
      </c>
      <c r="B17" s="39" t="s">
        <v>181</v>
      </c>
      <c r="C17" s="49"/>
      <c r="D17" s="88" t="s">
        <v>404</v>
      </c>
      <c r="E17" s="42"/>
      <c r="F17" s="41"/>
    </row>
    <row r="18" spans="1:6" ht="19.5" customHeight="1" thickBot="1" thickTop="1">
      <c r="A18" s="47"/>
      <c r="B18" s="48"/>
      <c r="C18" s="90" t="s">
        <v>388</v>
      </c>
      <c r="D18" s="43"/>
      <c r="E18" s="38"/>
      <c r="F18" s="43"/>
    </row>
    <row r="19" spans="1:6" ht="19.5" customHeight="1" thickBot="1" thickTop="1">
      <c r="A19" s="21">
        <v>4</v>
      </c>
      <c r="B19" s="39" t="s">
        <v>186</v>
      </c>
      <c r="C19" s="88" t="s">
        <v>389</v>
      </c>
      <c r="D19" s="42"/>
      <c r="E19" s="42"/>
      <c r="F19" s="43"/>
    </row>
    <row r="20" spans="1:6" s="82" customFormat="1" ht="19.5" customHeight="1" thickBot="1" thickTop="1">
      <c r="A20" s="83"/>
      <c r="B20" s="84"/>
      <c r="C20" s="40"/>
      <c r="D20" s="85"/>
      <c r="E20" s="86"/>
      <c r="F20" s="90" t="s">
        <v>378</v>
      </c>
    </row>
    <row r="21" spans="1:6" ht="19.5" customHeight="1" thickBot="1" thickTop="1">
      <c r="A21" s="21">
        <v>3</v>
      </c>
      <c r="B21" s="39" t="s">
        <v>170</v>
      </c>
      <c r="C21" s="46"/>
      <c r="D21" s="38"/>
      <c r="E21" s="38"/>
      <c r="F21" s="88" t="s">
        <v>407</v>
      </c>
    </row>
    <row r="22" spans="1:6" ht="19.5" customHeight="1" thickBot="1" thickTop="1">
      <c r="A22" s="47"/>
      <c r="B22" s="48"/>
      <c r="C22" s="90" t="s">
        <v>391</v>
      </c>
      <c r="D22" s="38"/>
      <c r="E22" s="38"/>
      <c r="F22" s="43"/>
    </row>
    <row r="23" spans="1:6" ht="19.5" customHeight="1" thickBot="1" thickTop="1">
      <c r="A23" s="25">
        <v>12</v>
      </c>
      <c r="B23" s="39" t="s">
        <v>179</v>
      </c>
      <c r="C23" s="88" t="s">
        <v>392</v>
      </c>
      <c r="D23" s="43"/>
      <c r="E23" s="38"/>
      <c r="F23" s="43"/>
    </row>
    <row r="24" spans="1:6" s="82" customFormat="1" ht="19.5" customHeight="1" thickBot="1" thickTop="1">
      <c r="A24" s="83"/>
      <c r="B24" s="84"/>
      <c r="C24" s="40"/>
      <c r="D24" s="90" t="s">
        <v>391</v>
      </c>
      <c r="E24" s="86"/>
      <c r="F24" s="43"/>
    </row>
    <row r="25" spans="1:6" ht="19.5" customHeight="1" thickBot="1" thickTop="1">
      <c r="A25" s="25">
        <v>15</v>
      </c>
      <c r="B25" s="39" t="s">
        <v>180</v>
      </c>
      <c r="C25" s="49"/>
      <c r="D25" s="88" t="s">
        <v>405</v>
      </c>
      <c r="E25" s="41"/>
      <c r="F25" s="41"/>
    </row>
    <row r="26" spans="1:7" ht="19.5" customHeight="1" thickBot="1" thickTop="1">
      <c r="A26" s="47"/>
      <c r="B26" s="48"/>
      <c r="C26" s="90" t="s">
        <v>394</v>
      </c>
      <c r="D26" s="43"/>
      <c r="E26" s="43"/>
      <c r="F26" s="41"/>
      <c r="G26" s="82"/>
    </row>
    <row r="27" spans="1:6" ht="19.5" customHeight="1" thickBot="1" thickTop="1">
      <c r="A27" s="26">
        <v>6</v>
      </c>
      <c r="B27" s="39" t="s">
        <v>187</v>
      </c>
      <c r="C27" s="88" t="s">
        <v>395</v>
      </c>
      <c r="D27" s="42"/>
      <c r="E27" s="43"/>
      <c r="F27" s="43"/>
    </row>
    <row r="28" spans="1:7" s="82" customFormat="1" ht="19.5" customHeight="1" thickBot="1" thickTop="1">
      <c r="A28" s="83"/>
      <c r="B28" s="84"/>
      <c r="C28" s="40"/>
      <c r="D28" s="85"/>
      <c r="E28" s="91" t="s">
        <v>401</v>
      </c>
      <c r="F28" s="86"/>
      <c r="G28" s="30"/>
    </row>
    <row r="29" spans="1:6" ht="19.5" customHeight="1" thickBot="1" thickTop="1">
      <c r="A29" s="26">
        <v>7</v>
      </c>
      <c r="B29" s="39" t="s">
        <v>169</v>
      </c>
      <c r="C29" s="98"/>
      <c r="D29" s="38"/>
      <c r="E29" s="88" t="s">
        <v>408</v>
      </c>
      <c r="F29" s="38"/>
    </row>
    <row r="30" spans="1:7" ht="19.5" customHeight="1" thickBot="1" thickTop="1">
      <c r="A30" s="47"/>
      <c r="B30" s="48"/>
      <c r="C30" s="90" t="s">
        <v>397</v>
      </c>
      <c r="D30" s="38"/>
      <c r="E30" s="50"/>
      <c r="F30" s="38"/>
      <c r="G30" s="82"/>
    </row>
    <row r="31" spans="1:6" ht="19.5" customHeight="1" thickBot="1" thickTop="1">
      <c r="A31" s="25">
        <v>19</v>
      </c>
      <c r="B31" s="39" t="s">
        <v>163</v>
      </c>
      <c r="C31" s="88" t="s">
        <v>398</v>
      </c>
      <c r="D31" s="43"/>
      <c r="E31" s="43"/>
      <c r="F31" s="42"/>
    </row>
    <row r="32" spans="1:8" s="82" customFormat="1" ht="19.5" customHeight="1" thickBot="1" thickTop="1">
      <c r="A32" s="83"/>
      <c r="B32" s="84"/>
      <c r="C32" s="40"/>
      <c r="D32" s="91" t="s">
        <v>401</v>
      </c>
      <c r="E32" s="43"/>
      <c r="F32" s="93" t="s">
        <v>68</v>
      </c>
      <c r="G32" s="30"/>
      <c r="H32" s="30"/>
    </row>
    <row r="33" spans="1:8" ht="19.5" customHeight="1" thickBot="1" thickTop="1">
      <c r="A33" s="25">
        <v>8</v>
      </c>
      <c r="B33" s="39" t="s">
        <v>171</v>
      </c>
      <c r="C33" s="49"/>
      <c r="D33" s="88" t="s">
        <v>406</v>
      </c>
      <c r="E33" s="86"/>
      <c r="F33" s="86"/>
      <c r="G33" s="82"/>
      <c r="H33" s="82"/>
    </row>
    <row r="34" spans="1:6" ht="19.5" customHeight="1" thickBot="1" thickTop="1">
      <c r="A34" s="47"/>
      <c r="B34" s="48"/>
      <c r="C34" s="90" t="s">
        <v>401</v>
      </c>
      <c r="D34" s="43"/>
      <c r="E34" s="42"/>
      <c r="F34" s="39" t="s">
        <v>388</v>
      </c>
    </row>
    <row r="35" spans="1:6" ht="19.5" customHeight="1" thickBot="1" thickTop="1">
      <c r="A35" s="27">
        <v>2</v>
      </c>
      <c r="B35" s="39" t="s">
        <v>134</v>
      </c>
      <c r="C35" s="88" t="s">
        <v>402</v>
      </c>
      <c r="D35" s="42"/>
      <c r="E35" s="44" t="s">
        <v>391</v>
      </c>
      <c r="F35" s="92"/>
    </row>
    <row r="36" spans="5:6" ht="19.5" thickBot="1" thickTop="1">
      <c r="E36" s="89" t="s">
        <v>409</v>
      </c>
      <c r="F36" s="90" t="s">
        <v>391</v>
      </c>
    </row>
    <row r="37" spans="2:8" ht="21" thickTop="1">
      <c r="B37" s="93" t="s">
        <v>67</v>
      </c>
      <c r="F37" s="95"/>
      <c r="G37" s="82"/>
      <c r="H37" s="82"/>
    </row>
    <row r="39" spans="1:4" ht="18.75" thickBot="1">
      <c r="A39" s="125">
        <v>5</v>
      </c>
      <c r="B39" s="39" t="s">
        <v>167</v>
      </c>
      <c r="C39" s="46"/>
      <c r="D39" s="38"/>
    </row>
    <row r="40" spans="1:4" ht="19.5" thickBot="1" thickTop="1">
      <c r="A40" s="125"/>
      <c r="B40" s="48"/>
      <c r="C40" s="90" t="s">
        <v>381</v>
      </c>
      <c r="D40" s="38"/>
    </row>
    <row r="41" spans="1:8" ht="21.75" thickBot="1" thickTop="1">
      <c r="A41" s="125">
        <v>9</v>
      </c>
      <c r="B41" s="39" t="s">
        <v>178</v>
      </c>
      <c r="C41" s="88" t="s">
        <v>410</v>
      </c>
      <c r="D41" s="43"/>
      <c r="E41" s="38"/>
      <c r="F41" s="93" t="s">
        <v>69</v>
      </c>
      <c r="G41" s="82"/>
      <c r="H41" s="82"/>
    </row>
    <row r="42" spans="1:6" ht="19.5" thickBot="1" thickTop="1">
      <c r="A42" s="125"/>
      <c r="B42" s="84"/>
      <c r="C42" s="40"/>
      <c r="D42" s="90" t="s">
        <v>381</v>
      </c>
      <c r="E42" s="86"/>
      <c r="F42" s="86"/>
    </row>
    <row r="43" spans="1:7" ht="19.5" thickBot="1" thickTop="1">
      <c r="A43" s="125">
        <v>6</v>
      </c>
      <c r="B43" s="39" t="s">
        <v>187</v>
      </c>
      <c r="C43" s="49"/>
      <c r="D43" s="88" t="s">
        <v>412</v>
      </c>
      <c r="E43" s="42"/>
      <c r="F43" s="39" t="s">
        <v>384</v>
      </c>
      <c r="G43" s="82"/>
    </row>
    <row r="44" spans="1:6" ht="19.5" thickBot="1" thickTop="1">
      <c r="A44" s="125"/>
      <c r="B44" s="48"/>
      <c r="C44" s="90" t="s">
        <v>394</v>
      </c>
      <c r="D44" s="43"/>
      <c r="E44" s="44" t="s">
        <v>384</v>
      </c>
      <c r="F44" s="92"/>
    </row>
    <row r="45" spans="1:8" ht="19.5" thickBot="1" thickTop="1">
      <c r="A45" s="125">
        <v>19</v>
      </c>
      <c r="B45" s="39" t="s">
        <v>163</v>
      </c>
      <c r="C45" s="88" t="s">
        <v>411</v>
      </c>
      <c r="D45" s="42"/>
      <c r="E45" s="89" t="s">
        <v>413</v>
      </c>
      <c r="F45" s="90" t="s">
        <v>397</v>
      </c>
      <c r="H45" s="82"/>
    </row>
    <row r="46" ht="18.75" thickTop="1"/>
    <row r="47" ht="18">
      <c r="G47" s="82"/>
    </row>
    <row r="48" spans="1:2" ht="20.25">
      <c r="A48" s="82"/>
      <c r="B48" s="93" t="s">
        <v>70</v>
      </c>
    </row>
    <row r="49" ht="18">
      <c r="A49" s="82"/>
    </row>
    <row r="50" spans="1:5" ht="18.75" thickBot="1">
      <c r="A50" s="125">
        <v>11</v>
      </c>
      <c r="B50" s="39" t="s">
        <v>182</v>
      </c>
      <c r="C50" s="46"/>
      <c r="D50" s="38"/>
      <c r="E50" s="38"/>
    </row>
    <row r="51" spans="1:5" ht="19.5" thickBot="1" thickTop="1">
      <c r="A51" s="126"/>
      <c r="B51" s="48"/>
      <c r="C51" s="90" t="s">
        <v>380</v>
      </c>
      <c r="D51" s="38"/>
      <c r="E51" s="38"/>
    </row>
    <row r="52" spans="1:5" ht="19.5" thickBot="1" thickTop="1">
      <c r="A52" s="125">
        <v>10</v>
      </c>
      <c r="B52" s="39" t="s">
        <v>148</v>
      </c>
      <c r="C52" s="88" t="s">
        <v>414</v>
      </c>
      <c r="D52" s="43"/>
      <c r="E52" s="38"/>
    </row>
    <row r="53" spans="1:5" ht="19.5" thickBot="1" thickTop="1">
      <c r="A53" s="83"/>
      <c r="B53" s="84"/>
      <c r="C53" s="40"/>
      <c r="D53" s="90" t="s">
        <v>380</v>
      </c>
      <c r="E53" s="86"/>
    </row>
    <row r="54" spans="1:5" ht="19.5" thickBot="1" thickTop="1">
      <c r="A54" s="125">
        <v>18</v>
      </c>
      <c r="B54" s="39" t="s">
        <v>174</v>
      </c>
      <c r="C54" s="49"/>
      <c r="D54" s="88" t="s">
        <v>418</v>
      </c>
      <c r="E54" s="41"/>
    </row>
    <row r="55" spans="1:5" ht="19.5" thickBot="1" thickTop="1">
      <c r="A55" s="126"/>
      <c r="B55" s="48"/>
      <c r="C55" s="90" t="s">
        <v>386</v>
      </c>
      <c r="D55" s="43"/>
      <c r="E55" s="43"/>
    </row>
    <row r="56" spans="1:5" ht="19.5" thickBot="1" thickTop="1">
      <c r="A56" s="125">
        <v>16</v>
      </c>
      <c r="B56" s="39" t="s">
        <v>181</v>
      </c>
      <c r="C56" s="88" t="s">
        <v>415</v>
      </c>
      <c r="D56" s="42"/>
      <c r="E56" s="43"/>
    </row>
    <row r="57" spans="1:5" ht="19.5" thickBot="1" thickTop="1">
      <c r="A57" s="83"/>
      <c r="B57" s="84"/>
      <c r="C57" s="40"/>
      <c r="D57" s="85"/>
      <c r="E57" s="90" t="s">
        <v>380</v>
      </c>
    </row>
    <row r="58" spans="1:5" ht="19.5" thickBot="1" thickTop="1">
      <c r="A58" s="125">
        <v>12</v>
      </c>
      <c r="B58" s="39" t="s">
        <v>179</v>
      </c>
      <c r="C58" s="98"/>
      <c r="D58" s="38"/>
      <c r="E58" s="88" t="s">
        <v>419</v>
      </c>
    </row>
    <row r="59" spans="1:5" ht="19.5" thickBot="1" thickTop="1">
      <c r="A59" s="126"/>
      <c r="B59" s="48"/>
      <c r="C59" s="90" t="s">
        <v>396</v>
      </c>
      <c r="D59" s="38"/>
      <c r="E59" s="43"/>
    </row>
    <row r="60" spans="1:5" ht="19.5" thickBot="1" thickTop="1">
      <c r="A60" s="125">
        <v>15</v>
      </c>
      <c r="B60" s="39" t="s">
        <v>180</v>
      </c>
      <c r="C60" s="88" t="s">
        <v>416</v>
      </c>
      <c r="D60" s="43"/>
      <c r="E60" s="43"/>
    </row>
    <row r="61" spans="1:6" ht="21.75" thickBot="1" thickTop="1">
      <c r="A61" s="83"/>
      <c r="B61" s="84"/>
      <c r="C61" s="40"/>
      <c r="D61" s="91" t="s">
        <v>399</v>
      </c>
      <c r="E61" s="43"/>
      <c r="F61" s="93" t="s">
        <v>71</v>
      </c>
    </row>
    <row r="62" spans="1:6" ht="19.5" thickBot="1" thickTop="1">
      <c r="A62" s="125">
        <v>7</v>
      </c>
      <c r="B62" s="39" t="s">
        <v>169</v>
      </c>
      <c r="C62" s="49"/>
      <c r="D62" s="88" t="s">
        <v>358</v>
      </c>
      <c r="E62" s="86"/>
      <c r="F62" s="86"/>
    </row>
    <row r="63" spans="1:6" ht="19.5" thickBot="1" thickTop="1">
      <c r="A63" s="126"/>
      <c r="B63" s="48"/>
      <c r="C63" s="90" t="s">
        <v>399</v>
      </c>
      <c r="D63" s="43"/>
      <c r="E63" s="42"/>
      <c r="F63" s="39" t="s">
        <v>386</v>
      </c>
    </row>
    <row r="64" spans="1:6" ht="19.5" thickBot="1" thickTop="1">
      <c r="A64" s="125">
        <v>8</v>
      </c>
      <c r="B64" s="39" t="s">
        <v>171</v>
      </c>
      <c r="C64" s="88" t="s">
        <v>417</v>
      </c>
      <c r="D64" s="42"/>
      <c r="E64" s="44" t="s">
        <v>396</v>
      </c>
      <c r="F64" s="92"/>
    </row>
    <row r="65" spans="1:6" ht="19.5" thickBot="1" thickTop="1">
      <c r="A65" s="82"/>
      <c r="E65" s="89" t="s">
        <v>359</v>
      </c>
      <c r="F65" s="90" t="s">
        <v>396</v>
      </c>
    </row>
    <row r="66" ht="18.75" thickTop="1">
      <c r="A66" s="45"/>
    </row>
    <row r="67" ht="20.25">
      <c r="B67" s="93" t="s">
        <v>72</v>
      </c>
    </row>
    <row r="69" spans="1:4" ht="18.75" thickBot="1">
      <c r="A69" s="125">
        <v>10</v>
      </c>
      <c r="B69" s="39" t="s">
        <v>148</v>
      </c>
      <c r="C69" s="46"/>
      <c r="D69" s="38"/>
    </row>
    <row r="70" spans="1:4" ht="19.5" thickBot="1" thickTop="1">
      <c r="A70" s="125"/>
      <c r="B70" s="48"/>
      <c r="C70" s="90" t="s">
        <v>390</v>
      </c>
      <c r="D70" s="38"/>
    </row>
    <row r="71" spans="1:6" ht="21.75" thickBot="1" thickTop="1">
      <c r="A71" s="125">
        <v>16</v>
      </c>
      <c r="B71" s="39" t="s">
        <v>181</v>
      </c>
      <c r="C71" s="88" t="s">
        <v>420</v>
      </c>
      <c r="D71" s="43"/>
      <c r="E71" s="38"/>
      <c r="F71" s="93" t="s">
        <v>73</v>
      </c>
    </row>
    <row r="72" spans="1:6" ht="19.5" thickBot="1" thickTop="1">
      <c r="A72" s="125"/>
      <c r="B72" s="84"/>
      <c r="C72" s="40"/>
      <c r="D72" s="90" t="s">
        <v>390</v>
      </c>
      <c r="E72" s="86"/>
      <c r="F72" s="86"/>
    </row>
    <row r="73" spans="1:6" ht="19.5" thickBot="1" thickTop="1">
      <c r="A73" s="125">
        <v>12</v>
      </c>
      <c r="B73" s="39" t="s">
        <v>179</v>
      </c>
      <c r="C73" s="49"/>
      <c r="D73" s="88" t="s">
        <v>422</v>
      </c>
      <c r="E73" s="42"/>
      <c r="F73" s="39" t="s">
        <v>383</v>
      </c>
    </row>
    <row r="74" spans="1:6" ht="19.5" thickBot="1" thickTop="1">
      <c r="A74" s="125"/>
      <c r="B74" s="48"/>
      <c r="C74" s="90" t="s">
        <v>403</v>
      </c>
      <c r="D74" s="43"/>
      <c r="E74" s="44" t="s">
        <v>393</v>
      </c>
      <c r="F74" s="92"/>
    </row>
    <row r="75" spans="1:6" ht="19.5" thickBot="1" thickTop="1">
      <c r="A75" s="125">
        <v>8</v>
      </c>
      <c r="B75" s="39" t="s">
        <v>171</v>
      </c>
      <c r="C75" s="88" t="s">
        <v>421</v>
      </c>
      <c r="D75" s="42"/>
      <c r="E75" s="89" t="s">
        <v>423</v>
      </c>
      <c r="F75" s="90" t="s">
        <v>393</v>
      </c>
    </row>
    <row r="7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  <rowBreaks count="1" manualBreakCount="1">
    <brk id="3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7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0" customWidth="1"/>
    <col min="2" max="2" width="55.75390625" style="30" customWidth="1"/>
    <col min="3" max="4" width="28.75390625" style="30" customWidth="1"/>
    <col min="5" max="6" width="28.75390625" style="45" customWidth="1"/>
    <col min="7" max="16384" width="10.25390625" style="30" customWidth="1"/>
  </cols>
  <sheetData>
    <row r="1" spans="1:6" s="28" customFormat="1" ht="30.75" customHeight="1">
      <c r="A1" s="29"/>
      <c r="B1" s="153" t="s">
        <v>124</v>
      </c>
      <c r="C1" s="153"/>
      <c r="D1" s="153"/>
      <c r="E1" s="153"/>
      <c r="F1" s="153"/>
    </row>
    <row r="2" spans="1:6" s="28" customFormat="1" ht="19.5" customHeight="1">
      <c r="A2" s="32"/>
      <c r="B2" s="32" t="s">
        <v>50</v>
      </c>
      <c r="C2" s="32"/>
      <c r="D2" s="33"/>
      <c r="E2" s="33"/>
      <c r="F2" s="33" t="s">
        <v>125</v>
      </c>
    </row>
    <row r="3" spans="1:6" s="28" customFormat="1" ht="30" customHeight="1">
      <c r="A3" s="94"/>
      <c r="B3" s="94" t="s">
        <v>66</v>
      </c>
      <c r="C3" s="94"/>
      <c r="D3" s="96"/>
      <c r="E3" s="97"/>
      <c r="F3" s="95" t="s">
        <v>33</v>
      </c>
    </row>
    <row r="4" spans="1:6" s="28" customFormat="1" ht="19.5" customHeight="1" hidden="1">
      <c r="A4" s="94"/>
      <c r="B4" s="94"/>
      <c r="C4" s="94"/>
      <c r="D4" s="96"/>
      <c r="E4" s="97"/>
      <c r="F4" s="95"/>
    </row>
    <row r="5" spans="1:6" ht="19.5" customHeight="1" thickBot="1">
      <c r="A5" s="27">
        <v>13</v>
      </c>
      <c r="B5" s="39" t="s">
        <v>151</v>
      </c>
      <c r="C5" s="46"/>
      <c r="D5" s="38"/>
      <c r="E5" s="38"/>
      <c r="F5" s="38"/>
    </row>
    <row r="6" spans="1:6" ht="19.5" customHeight="1" thickBot="1" thickTop="1">
      <c r="A6" s="47"/>
      <c r="B6" s="48"/>
      <c r="C6" s="90" t="s">
        <v>328</v>
      </c>
      <c r="D6" s="38"/>
      <c r="E6" s="38"/>
      <c r="F6" s="38"/>
    </row>
    <row r="7" spans="1:6" ht="19.5" customHeight="1" thickBot="1" thickTop="1">
      <c r="A7" s="25">
        <v>23</v>
      </c>
      <c r="B7" s="39" t="s">
        <v>185</v>
      </c>
      <c r="C7" s="88" t="s">
        <v>329</v>
      </c>
      <c r="D7" s="43"/>
      <c r="E7" s="38"/>
      <c r="F7" s="38"/>
    </row>
    <row r="8" spans="1:6" s="82" customFormat="1" ht="19.5" customHeight="1" thickBot="1" thickTop="1">
      <c r="A8" s="83"/>
      <c r="B8" s="84"/>
      <c r="C8" s="40"/>
      <c r="D8" s="90" t="s">
        <v>331</v>
      </c>
      <c r="E8" s="86"/>
      <c r="F8" s="86"/>
    </row>
    <row r="9" spans="1:6" ht="19.5" customHeight="1" thickBot="1" thickTop="1">
      <c r="A9" s="25">
        <v>30</v>
      </c>
      <c r="B9" s="39" t="s">
        <v>144</v>
      </c>
      <c r="C9" s="49"/>
      <c r="D9" s="88" t="s">
        <v>337</v>
      </c>
      <c r="E9" s="41"/>
      <c r="F9" s="42"/>
    </row>
    <row r="10" spans="1:6" ht="19.5" customHeight="1" thickBot="1" thickTop="1">
      <c r="A10" s="47"/>
      <c r="B10" s="48"/>
      <c r="C10" s="90" t="s">
        <v>331</v>
      </c>
      <c r="D10" s="43"/>
      <c r="E10" s="43"/>
      <c r="F10" s="38"/>
    </row>
    <row r="11" spans="1:6" ht="19.5" customHeight="1" thickBot="1" thickTop="1">
      <c r="A11" s="26">
        <v>31</v>
      </c>
      <c r="B11" s="39" t="s">
        <v>183</v>
      </c>
      <c r="C11" s="88" t="s">
        <v>332</v>
      </c>
      <c r="D11" s="42"/>
      <c r="E11" s="43"/>
      <c r="F11" s="42"/>
    </row>
    <row r="12" spans="1:6" s="82" customFormat="1" ht="19.5" customHeight="1" thickBot="1" thickTop="1">
      <c r="A12" s="83"/>
      <c r="B12" s="84"/>
      <c r="C12" s="40"/>
      <c r="D12" s="85"/>
      <c r="E12" s="90" t="s">
        <v>331</v>
      </c>
      <c r="F12" s="42"/>
    </row>
    <row r="13" spans="1:6" ht="19.5" customHeight="1" thickBot="1" thickTop="1">
      <c r="A13" s="26">
        <v>27</v>
      </c>
      <c r="B13" s="39" t="s">
        <v>175</v>
      </c>
      <c r="C13" s="98"/>
      <c r="D13" s="38"/>
      <c r="E13" s="88" t="s">
        <v>350</v>
      </c>
      <c r="F13" s="50"/>
    </row>
    <row r="14" spans="1:6" ht="19.5" customHeight="1" thickBot="1" thickTop="1">
      <c r="A14" s="47"/>
      <c r="B14" s="48"/>
      <c r="C14" s="90" t="s">
        <v>334</v>
      </c>
      <c r="D14" s="38"/>
      <c r="E14" s="43"/>
      <c r="F14" s="43"/>
    </row>
    <row r="15" spans="1:6" ht="19.5" customHeight="1" thickBot="1" thickTop="1">
      <c r="A15" s="25">
        <v>26</v>
      </c>
      <c r="B15" s="39" t="s">
        <v>354</v>
      </c>
      <c r="C15" s="88" t="s">
        <v>335</v>
      </c>
      <c r="D15" s="43"/>
      <c r="E15" s="43"/>
      <c r="F15" s="43"/>
    </row>
    <row r="16" spans="1:6" s="82" customFormat="1" ht="19.5" customHeight="1" thickBot="1" thickTop="1">
      <c r="A16" s="83"/>
      <c r="B16" s="84"/>
      <c r="C16" s="40"/>
      <c r="D16" s="91" t="s">
        <v>334</v>
      </c>
      <c r="E16" s="86"/>
      <c r="F16" s="41"/>
    </row>
    <row r="17" spans="1:6" ht="19.5" customHeight="1" thickBot="1" thickTop="1">
      <c r="A17" s="25">
        <v>29</v>
      </c>
      <c r="B17" s="39" t="s">
        <v>162</v>
      </c>
      <c r="C17" s="49"/>
      <c r="D17" s="88" t="s">
        <v>355</v>
      </c>
      <c r="E17" s="42"/>
      <c r="F17" s="41"/>
    </row>
    <row r="18" spans="1:6" ht="19.5" customHeight="1" thickBot="1" thickTop="1">
      <c r="A18" s="47"/>
      <c r="B18" s="48"/>
      <c r="C18" s="90" t="s">
        <v>338</v>
      </c>
      <c r="D18" s="43"/>
      <c r="E18" s="38"/>
      <c r="F18" s="43"/>
    </row>
    <row r="19" spans="1:6" ht="19.5" customHeight="1" thickBot="1" thickTop="1">
      <c r="A19" s="21">
        <v>21</v>
      </c>
      <c r="B19" s="39" t="s">
        <v>176</v>
      </c>
      <c r="C19" s="88" t="s">
        <v>339</v>
      </c>
      <c r="D19" s="42"/>
      <c r="E19" s="42"/>
      <c r="F19" s="43"/>
    </row>
    <row r="20" spans="1:6" s="82" customFormat="1" ht="19.5" customHeight="1" thickBot="1" thickTop="1">
      <c r="A20" s="83"/>
      <c r="B20" s="84"/>
      <c r="C20" s="40"/>
      <c r="D20" s="85"/>
      <c r="E20" s="86"/>
      <c r="F20" s="90" t="s">
        <v>344</v>
      </c>
    </row>
    <row r="21" spans="1:6" ht="19.5" customHeight="1" thickBot="1" thickTop="1">
      <c r="A21" s="21">
        <v>20</v>
      </c>
      <c r="B21" s="39" t="s">
        <v>184</v>
      </c>
      <c r="C21" s="46"/>
      <c r="D21" s="38"/>
      <c r="E21" s="38"/>
      <c r="F21" s="88" t="s">
        <v>358</v>
      </c>
    </row>
    <row r="22" spans="1:6" ht="19.5" customHeight="1" thickBot="1" thickTop="1">
      <c r="A22" s="47"/>
      <c r="B22" s="48"/>
      <c r="C22" s="90" t="s">
        <v>341</v>
      </c>
      <c r="D22" s="38"/>
      <c r="E22" s="38"/>
      <c r="F22" s="43"/>
    </row>
    <row r="23" spans="1:6" ht="19.5" customHeight="1" thickBot="1" thickTop="1">
      <c r="A23" s="25">
        <v>22</v>
      </c>
      <c r="B23" s="39" t="s">
        <v>165</v>
      </c>
      <c r="C23" s="88" t="s">
        <v>342</v>
      </c>
      <c r="D23" s="43"/>
      <c r="E23" s="38"/>
      <c r="F23" s="43"/>
    </row>
    <row r="24" spans="1:6" s="82" customFormat="1" ht="19.5" customHeight="1" thickBot="1" thickTop="1">
      <c r="A24" s="83"/>
      <c r="B24" s="84"/>
      <c r="C24" s="40"/>
      <c r="D24" s="90" t="s">
        <v>344</v>
      </c>
      <c r="E24" s="86"/>
      <c r="F24" s="43"/>
    </row>
    <row r="25" spans="1:6" ht="19.5" customHeight="1" thickBot="1" thickTop="1">
      <c r="A25" s="25">
        <v>33</v>
      </c>
      <c r="B25" s="39" t="s">
        <v>361</v>
      </c>
      <c r="C25" s="49"/>
      <c r="D25" s="88" t="s">
        <v>356</v>
      </c>
      <c r="E25" s="41"/>
      <c r="F25" s="41"/>
    </row>
    <row r="26" spans="1:7" ht="19.5" customHeight="1" thickBot="1" thickTop="1">
      <c r="A26" s="47"/>
      <c r="B26" s="48"/>
      <c r="C26" s="90" t="s">
        <v>344</v>
      </c>
      <c r="D26" s="43"/>
      <c r="E26" s="43"/>
      <c r="F26" s="41"/>
      <c r="G26" s="82"/>
    </row>
    <row r="27" spans="1:6" ht="19.5" customHeight="1" thickBot="1" thickTop="1">
      <c r="A27" s="26">
        <v>25</v>
      </c>
      <c r="B27" s="39" t="s">
        <v>161</v>
      </c>
      <c r="C27" s="88" t="s">
        <v>345</v>
      </c>
      <c r="D27" s="42"/>
      <c r="E27" s="43"/>
      <c r="F27" s="43"/>
    </row>
    <row r="28" spans="1:7" s="82" customFormat="1" ht="19.5" customHeight="1" thickBot="1" thickTop="1">
      <c r="A28" s="83"/>
      <c r="B28" s="84"/>
      <c r="C28" s="40"/>
      <c r="D28" s="85"/>
      <c r="E28" s="91" t="s">
        <v>344</v>
      </c>
      <c r="F28" s="86"/>
      <c r="G28" s="30"/>
    </row>
    <row r="29" spans="1:6" ht="19.5" customHeight="1" thickBot="1" thickTop="1">
      <c r="A29" s="26">
        <v>24</v>
      </c>
      <c r="B29" s="39" t="s">
        <v>177</v>
      </c>
      <c r="C29" s="98"/>
      <c r="D29" s="38"/>
      <c r="E29" s="88" t="s">
        <v>359</v>
      </c>
      <c r="F29" s="38"/>
    </row>
    <row r="30" spans="1:7" ht="19.5" customHeight="1" thickBot="1" thickTop="1">
      <c r="A30" s="47"/>
      <c r="B30" s="48"/>
      <c r="C30" s="90" t="s">
        <v>347</v>
      </c>
      <c r="D30" s="38"/>
      <c r="E30" s="50"/>
      <c r="F30" s="38"/>
      <c r="G30" s="82"/>
    </row>
    <row r="31" spans="1:6" ht="19.5" customHeight="1" thickBot="1" thickTop="1">
      <c r="A31" s="25">
        <v>17</v>
      </c>
      <c r="B31" s="39" t="s">
        <v>157</v>
      </c>
      <c r="C31" s="88" t="s">
        <v>348</v>
      </c>
      <c r="D31" s="43"/>
      <c r="E31" s="43"/>
      <c r="F31" s="42"/>
    </row>
    <row r="32" spans="1:8" s="82" customFormat="1" ht="19.5" customHeight="1" thickBot="1" thickTop="1">
      <c r="A32" s="83"/>
      <c r="B32" s="84"/>
      <c r="C32" s="40"/>
      <c r="D32" s="91" t="s">
        <v>351</v>
      </c>
      <c r="E32" s="43"/>
      <c r="F32" s="93" t="s">
        <v>126</v>
      </c>
      <c r="G32" s="30"/>
      <c r="H32" s="30"/>
    </row>
    <row r="33" spans="1:8" ht="19.5" customHeight="1" thickBot="1" thickTop="1">
      <c r="A33" s="25">
        <v>28</v>
      </c>
      <c r="B33" s="39" t="s">
        <v>141</v>
      </c>
      <c r="C33" s="49"/>
      <c r="D33" s="88" t="s">
        <v>357</v>
      </c>
      <c r="E33" s="86"/>
      <c r="F33" s="86"/>
      <c r="G33" s="82"/>
      <c r="H33" s="82"/>
    </row>
    <row r="34" spans="1:6" ht="19.5" customHeight="1" thickBot="1" thickTop="1">
      <c r="A34" s="47"/>
      <c r="B34" s="48"/>
      <c r="C34" s="90" t="s">
        <v>351</v>
      </c>
      <c r="D34" s="43"/>
      <c r="E34" s="42"/>
      <c r="F34" s="39" t="s">
        <v>334</v>
      </c>
    </row>
    <row r="35" spans="1:6" ht="19.5" customHeight="1" thickBot="1" thickTop="1">
      <c r="A35" s="27">
        <v>14</v>
      </c>
      <c r="B35" s="39" t="s">
        <v>154</v>
      </c>
      <c r="C35" s="88" t="s">
        <v>352</v>
      </c>
      <c r="D35" s="42"/>
      <c r="E35" s="44" t="s">
        <v>351</v>
      </c>
      <c r="F35" s="92"/>
    </row>
    <row r="36" spans="5:6" ht="19.5" thickBot="1" thickTop="1">
      <c r="E36" s="89" t="s">
        <v>360</v>
      </c>
      <c r="F36" s="90" t="s">
        <v>351</v>
      </c>
    </row>
    <row r="37" spans="2:8" ht="21" thickTop="1">
      <c r="B37" s="93" t="s">
        <v>128</v>
      </c>
      <c r="G37" s="82"/>
      <c r="H37" s="82"/>
    </row>
    <row r="39" spans="1:4" ht="18.75" thickBot="1">
      <c r="A39" s="125">
        <v>13</v>
      </c>
      <c r="B39" s="39" t="s">
        <v>151</v>
      </c>
      <c r="C39" s="46"/>
      <c r="D39" s="38"/>
    </row>
    <row r="40" spans="1:4" ht="19.5" thickBot="1" thickTop="1">
      <c r="A40" s="125"/>
      <c r="B40" s="48"/>
      <c r="C40" s="90" t="s">
        <v>338</v>
      </c>
      <c r="D40" s="38"/>
    </row>
    <row r="41" spans="1:8" ht="21.75" thickBot="1" thickTop="1">
      <c r="A41" s="125">
        <v>21</v>
      </c>
      <c r="B41" s="39" t="s">
        <v>176</v>
      </c>
      <c r="C41" s="88" t="s">
        <v>362</v>
      </c>
      <c r="D41" s="43"/>
      <c r="E41" s="38"/>
      <c r="F41" s="93" t="s">
        <v>127</v>
      </c>
      <c r="G41" s="82"/>
      <c r="H41" s="82"/>
    </row>
    <row r="42" spans="1:6" ht="19.5" thickBot="1" thickTop="1">
      <c r="A42" s="125"/>
      <c r="B42" s="84"/>
      <c r="C42" s="40"/>
      <c r="D42" s="90" t="s">
        <v>347</v>
      </c>
      <c r="E42" s="86"/>
      <c r="F42" s="86"/>
    </row>
    <row r="43" spans="1:7" ht="19.5" thickBot="1" thickTop="1">
      <c r="A43" s="125">
        <v>22</v>
      </c>
      <c r="B43" s="39" t="s">
        <v>165</v>
      </c>
      <c r="C43" s="49"/>
      <c r="D43" s="88" t="s">
        <v>364</v>
      </c>
      <c r="E43" s="42"/>
      <c r="F43" s="39" t="s">
        <v>328</v>
      </c>
      <c r="G43" s="82"/>
    </row>
    <row r="44" spans="1:6" ht="19.5" thickBot="1" thickTop="1">
      <c r="A44" s="125"/>
      <c r="B44" s="48"/>
      <c r="C44" s="90" t="s">
        <v>347</v>
      </c>
      <c r="D44" s="43"/>
      <c r="E44" s="44" t="s">
        <v>341</v>
      </c>
      <c r="F44" s="92"/>
    </row>
    <row r="45" spans="1:8" ht="19.5" thickBot="1" thickTop="1">
      <c r="A45" s="125">
        <v>17</v>
      </c>
      <c r="B45" s="39" t="s">
        <v>157</v>
      </c>
      <c r="C45" s="88" t="s">
        <v>363</v>
      </c>
      <c r="D45" s="42"/>
      <c r="E45" s="89" t="s">
        <v>365</v>
      </c>
      <c r="F45" s="90" t="s">
        <v>341</v>
      </c>
      <c r="H45" s="82"/>
    </row>
    <row r="46" ht="18.75" thickTop="1"/>
    <row r="47" ht="18">
      <c r="G47" s="82"/>
    </row>
    <row r="48" spans="1:2" ht="20.25">
      <c r="A48" s="82"/>
      <c r="B48" s="93" t="s">
        <v>129</v>
      </c>
    </row>
    <row r="49" ht="18">
      <c r="A49" s="82"/>
    </row>
    <row r="50" spans="1:5" ht="18.75" thickBot="1">
      <c r="A50" s="125">
        <v>23</v>
      </c>
      <c r="B50" s="39" t="s">
        <v>185</v>
      </c>
      <c r="C50" s="46"/>
      <c r="D50" s="38"/>
      <c r="E50" s="38"/>
    </row>
    <row r="51" spans="1:5" ht="19.5" thickBot="1" thickTop="1">
      <c r="A51" s="126"/>
      <c r="B51" s="48"/>
      <c r="C51" s="90" t="s">
        <v>333</v>
      </c>
      <c r="D51" s="38"/>
      <c r="E51" s="38"/>
    </row>
    <row r="52" spans="1:5" ht="19.5" thickBot="1" thickTop="1">
      <c r="A52" s="125">
        <v>30</v>
      </c>
      <c r="B52" s="39" t="s">
        <v>144</v>
      </c>
      <c r="C52" s="88" t="s">
        <v>366</v>
      </c>
      <c r="D52" s="43"/>
      <c r="E52" s="38"/>
    </row>
    <row r="53" spans="1:5" ht="19.5" thickBot="1" thickTop="1">
      <c r="A53" s="83"/>
      <c r="B53" s="84"/>
      <c r="C53" s="40"/>
      <c r="D53" s="90" t="s">
        <v>336</v>
      </c>
      <c r="E53" s="86"/>
    </row>
    <row r="54" spans="1:5" ht="19.5" thickBot="1" thickTop="1">
      <c r="A54" s="125">
        <v>26</v>
      </c>
      <c r="B54" s="39" t="s">
        <v>354</v>
      </c>
      <c r="C54" s="49"/>
      <c r="D54" s="88" t="s">
        <v>370</v>
      </c>
      <c r="E54" s="41"/>
    </row>
    <row r="55" spans="1:5" ht="19.5" thickBot="1" thickTop="1">
      <c r="A55" s="126"/>
      <c r="B55" s="48"/>
      <c r="C55" s="90" t="s">
        <v>336</v>
      </c>
      <c r="D55" s="43"/>
      <c r="E55" s="43"/>
    </row>
    <row r="56" spans="1:5" ht="19.5" thickBot="1" thickTop="1">
      <c r="A56" s="125">
        <v>29</v>
      </c>
      <c r="B56" s="39" t="s">
        <v>162</v>
      </c>
      <c r="C56" s="88" t="s">
        <v>367</v>
      </c>
      <c r="D56" s="42"/>
      <c r="E56" s="43"/>
    </row>
    <row r="57" spans="1:5" ht="19.5" thickBot="1" thickTop="1">
      <c r="A57" s="83"/>
      <c r="B57" s="84"/>
      <c r="C57" s="40"/>
      <c r="D57" s="85"/>
      <c r="E57" s="90" t="s">
        <v>336</v>
      </c>
    </row>
    <row r="58" spans="1:5" ht="19.5" thickBot="1" thickTop="1">
      <c r="A58" s="125">
        <v>20</v>
      </c>
      <c r="B58" s="39" t="s">
        <v>184</v>
      </c>
      <c r="C58" s="98"/>
      <c r="D58" s="38"/>
      <c r="E58" s="88" t="s">
        <v>372</v>
      </c>
    </row>
    <row r="59" spans="1:5" ht="19.5" thickBot="1" thickTop="1">
      <c r="A59" s="126"/>
      <c r="B59" s="48"/>
      <c r="C59" s="90" t="s">
        <v>343</v>
      </c>
      <c r="D59" s="38"/>
      <c r="E59" s="43"/>
    </row>
    <row r="60" spans="1:5" ht="19.5" thickBot="1" thickTop="1">
      <c r="A60" s="125">
        <v>33</v>
      </c>
      <c r="B60" s="39" t="s">
        <v>361</v>
      </c>
      <c r="C60" s="88" t="s">
        <v>368</v>
      </c>
      <c r="D60" s="43"/>
      <c r="E60" s="43"/>
    </row>
    <row r="61" spans="1:6" ht="21.75" thickBot="1" thickTop="1">
      <c r="A61" s="83"/>
      <c r="B61" s="84"/>
      <c r="C61" s="40"/>
      <c r="D61" s="91" t="s">
        <v>349</v>
      </c>
      <c r="E61" s="43"/>
      <c r="F61" s="93" t="s">
        <v>130</v>
      </c>
    </row>
    <row r="62" spans="1:6" ht="19.5" thickBot="1" thickTop="1">
      <c r="A62" s="125">
        <v>24</v>
      </c>
      <c r="B62" s="39" t="s">
        <v>177</v>
      </c>
      <c r="C62" s="49"/>
      <c r="D62" s="88" t="s">
        <v>371</v>
      </c>
      <c r="E62" s="86"/>
      <c r="F62" s="86"/>
    </row>
    <row r="63" spans="1:6" ht="19.5" thickBot="1" thickTop="1">
      <c r="A63" s="126"/>
      <c r="B63" s="48"/>
      <c r="C63" s="90" t="s">
        <v>349</v>
      </c>
      <c r="D63" s="43"/>
      <c r="E63" s="42"/>
      <c r="F63" s="39" t="s">
        <v>333</v>
      </c>
    </row>
    <row r="64" spans="1:6" ht="19.5" thickBot="1" thickTop="1">
      <c r="A64" s="125">
        <v>28</v>
      </c>
      <c r="B64" s="39" t="s">
        <v>141</v>
      </c>
      <c r="C64" s="88" t="s">
        <v>369</v>
      </c>
      <c r="D64" s="42"/>
      <c r="E64" s="44" t="s">
        <v>343</v>
      </c>
      <c r="F64" s="92"/>
    </row>
    <row r="65" spans="1:6" ht="19.5" thickBot="1" thickTop="1">
      <c r="A65" s="82"/>
      <c r="E65" s="89" t="s">
        <v>373</v>
      </c>
      <c r="F65" s="90" t="s">
        <v>343</v>
      </c>
    </row>
    <row r="66" ht="18.75" thickTop="1">
      <c r="A66" s="45"/>
    </row>
    <row r="67" ht="20.25">
      <c r="B67" s="93" t="s">
        <v>131</v>
      </c>
    </row>
    <row r="69" spans="1:4" ht="18.75" thickBot="1">
      <c r="A69" s="125">
        <v>23</v>
      </c>
      <c r="B69" s="39" t="s">
        <v>185</v>
      </c>
      <c r="C69" s="46"/>
      <c r="D69" s="38"/>
    </row>
    <row r="70" spans="1:4" ht="19.5" thickBot="1" thickTop="1">
      <c r="A70" s="125"/>
      <c r="B70" s="48"/>
      <c r="C70" s="90" t="s">
        <v>340</v>
      </c>
      <c r="D70" s="38"/>
    </row>
    <row r="71" spans="1:6" ht="21.75" thickBot="1" thickTop="1">
      <c r="A71" s="125">
        <v>29</v>
      </c>
      <c r="B71" s="39" t="s">
        <v>162</v>
      </c>
      <c r="C71" s="88" t="s">
        <v>374</v>
      </c>
      <c r="D71" s="43"/>
      <c r="E71" s="38"/>
      <c r="F71" s="93" t="s">
        <v>132</v>
      </c>
    </row>
    <row r="72" spans="1:6" ht="19.5" thickBot="1" thickTop="1">
      <c r="A72" s="125"/>
      <c r="B72" s="84"/>
      <c r="C72" s="40"/>
      <c r="D72" s="90" t="s">
        <v>340</v>
      </c>
      <c r="E72" s="86"/>
      <c r="F72" s="86"/>
    </row>
    <row r="73" spans="1:6" ht="19.5" thickBot="1" thickTop="1">
      <c r="A73" s="125">
        <v>33</v>
      </c>
      <c r="B73" s="39" t="s">
        <v>361</v>
      </c>
      <c r="C73" s="49"/>
      <c r="D73" s="88" t="s">
        <v>371</v>
      </c>
      <c r="E73" s="42"/>
      <c r="F73" s="39" t="s">
        <v>330</v>
      </c>
    </row>
    <row r="74" spans="1:6" ht="19.5" thickBot="1" thickTop="1">
      <c r="A74" s="125"/>
      <c r="B74" s="48"/>
      <c r="C74" s="90" t="s">
        <v>353</v>
      </c>
      <c r="D74" s="43"/>
      <c r="E74" s="44" t="s">
        <v>330</v>
      </c>
      <c r="F74" s="92"/>
    </row>
    <row r="75" spans="1:6" ht="19.5" thickBot="1" thickTop="1">
      <c r="A75" s="125">
        <v>28</v>
      </c>
      <c r="B75" s="39" t="s">
        <v>141</v>
      </c>
      <c r="C75" s="88" t="s">
        <v>375</v>
      </c>
      <c r="D75" s="42"/>
      <c r="E75" s="89" t="s">
        <v>376</v>
      </c>
      <c r="F75" s="90" t="s">
        <v>346</v>
      </c>
    </row>
    <row r="7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0" customWidth="1"/>
    <col min="2" max="2" width="55.75390625" style="30" customWidth="1"/>
    <col min="3" max="4" width="28.75390625" style="30" customWidth="1"/>
    <col min="5" max="6" width="28.75390625" style="45" customWidth="1"/>
    <col min="7" max="16384" width="10.25390625" style="30" customWidth="1"/>
  </cols>
  <sheetData>
    <row r="1" spans="1:6" s="28" customFormat="1" ht="30">
      <c r="A1" s="29"/>
      <c r="B1" s="153" t="s">
        <v>124</v>
      </c>
      <c r="C1" s="153"/>
      <c r="D1" s="153"/>
      <c r="E1" s="153"/>
      <c r="F1" s="153"/>
    </row>
    <row r="2" spans="1:6" s="28" customFormat="1" ht="19.5" customHeight="1">
      <c r="A2" s="32"/>
      <c r="B2" s="32" t="s">
        <v>50</v>
      </c>
      <c r="C2" s="32"/>
      <c r="D2" s="33"/>
      <c r="E2" s="33"/>
      <c r="F2" s="33" t="s">
        <v>125</v>
      </c>
    </row>
    <row r="3" spans="1:6" s="28" customFormat="1" ht="30" customHeight="1">
      <c r="A3" s="94"/>
      <c r="B3" s="94" t="s">
        <v>65</v>
      </c>
      <c r="C3" s="94"/>
      <c r="D3" s="96"/>
      <c r="E3" s="97"/>
      <c r="F3" s="95" t="s">
        <v>33</v>
      </c>
    </row>
    <row r="4" spans="1:6" s="28" customFormat="1" ht="19.5" customHeight="1">
      <c r="A4" s="27">
        <v>1</v>
      </c>
      <c r="B4" s="127" t="s">
        <v>133</v>
      </c>
      <c r="C4" s="94"/>
      <c r="D4" s="96"/>
      <c r="E4" s="97"/>
      <c r="F4" s="95"/>
    </row>
    <row r="5" spans="1:6" ht="19.5" customHeight="1" thickBot="1">
      <c r="A5" s="27">
        <v>2</v>
      </c>
      <c r="B5" s="128" t="s">
        <v>134</v>
      </c>
      <c r="C5" s="46"/>
      <c r="D5" s="38"/>
      <c r="E5" s="38"/>
      <c r="F5" s="38"/>
    </row>
    <row r="6" spans="1:6" ht="19.5" customHeight="1" thickBot="1" thickTop="1">
      <c r="A6" s="25" t="s">
        <v>135</v>
      </c>
      <c r="B6" s="129" t="s">
        <v>136</v>
      </c>
      <c r="C6" s="90" t="s">
        <v>137</v>
      </c>
      <c r="D6" s="38"/>
      <c r="E6" s="38"/>
      <c r="F6" s="38"/>
    </row>
    <row r="7" spans="1:6" ht="19.5" customHeight="1" thickBot="1" thickTop="1">
      <c r="A7" s="25" t="s">
        <v>135</v>
      </c>
      <c r="B7" s="128" t="s">
        <v>136</v>
      </c>
      <c r="C7" s="88" t="s">
        <v>138</v>
      </c>
      <c r="D7" s="43"/>
      <c r="E7" s="38"/>
      <c r="F7" s="38"/>
    </row>
    <row r="8" spans="1:6" s="82" customFormat="1" ht="19.5" customHeight="1" thickBot="1" thickTop="1">
      <c r="A8" s="25">
        <v>28</v>
      </c>
      <c r="B8" s="118" t="s">
        <v>141</v>
      </c>
      <c r="C8" s="40"/>
      <c r="D8" s="90" t="s">
        <v>137</v>
      </c>
      <c r="E8" s="86"/>
      <c r="F8" s="86"/>
    </row>
    <row r="9" spans="1:7" ht="19.5" customHeight="1" thickBot="1" thickTop="1">
      <c r="A9" s="25">
        <v>30</v>
      </c>
      <c r="B9" s="128" t="s">
        <v>144</v>
      </c>
      <c r="C9" s="49"/>
      <c r="D9" s="88" t="s">
        <v>145</v>
      </c>
      <c r="E9" s="41"/>
      <c r="F9" s="42"/>
      <c r="G9" s="28"/>
    </row>
    <row r="10" spans="1:7" ht="19.5" customHeight="1" thickBot="1" thickTop="1">
      <c r="A10" s="26">
        <v>10</v>
      </c>
      <c r="B10" s="129" t="s">
        <v>148</v>
      </c>
      <c r="C10" s="90" t="s">
        <v>139</v>
      </c>
      <c r="D10" s="43"/>
      <c r="E10" s="43"/>
      <c r="F10" s="38"/>
      <c r="G10" s="28"/>
    </row>
    <row r="11" spans="1:7" ht="19.5" customHeight="1" thickBot="1" thickTop="1">
      <c r="A11" s="26">
        <v>13</v>
      </c>
      <c r="B11" s="128" t="s">
        <v>151</v>
      </c>
      <c r="C11" s="88" t="s">
        <v>140</v>
      </c>
      <c r="D11" s="42"/>
      <c r="E11" s="43"/>
      <c r="F11" s="42"/>
      <c r="G11" s="28"/>
    </row>
    <row r="12" spans="1:6" s="82" customFormat="1" ht="19.5" customHeight="1" thickBot="1" thickTop="1">
      <c r="A12" s="26">
        <v>14</v>
      </c>
      <c r="B12" s="118" t="s">
        <v>154</v>
      </c>
      <c r="C12" s="40"/>
      <c r="D12" s="85"/>
      <c r="E12" s="90" t="s">
        <v>137</v>
      </c>
      <c r="F12" s="42"/>
    </row>
    <row r="13" spans="1:6" ht="19.5" customHeight="1" thickBot="1" thickTop="1">
      <c r="A13" s="26">
        <v>17</v>
      </c>
      <c r="B13" s="128" t="s">
        <v>157</v>
      </c>
      <c r="C13" s="98"/>
      <c r="D13" s="38"/>
      <c r="E13" s="88" t="s">
        <v>158</v>
      </c>
      <c r="F13" s="50"/>
    </row>
    <row r="14" spans="1:6" ht="19.5" customHeight="1" thickBot="1" thickTop="1">
      <c r="A14" s="25">
        <v>25</v>
      </c>
      <c r="B14" s="129" t="s">
        <v>161</v>
      </c>
      <c r="C14" s="90" t="s">
        <v>142</v>
      </c>
      <c r="D14" s="38"/>
      <c r="E14" s="43"/>
      <c r="F14" s="43"/>
    </row>
    <row r="15" spans="1:12" ht="19.5" customHeight="1" thickBot="1" thickTop="1">
      <c r="A15" s="25">
        <v>29</v>
      </c>
      <c r="B15" s="128" t="s">
        <v>162</v>
      </c>
      <c r="C15" s="88" t="s">
        <v>143</v>
      </c>
      <c r="D15" s="43"/>
      <c r="E15" s="43"/>
      <c r="F15" s="43"/>
      <c r="G15" s="82"/>
      <c r="H15" s="82"/>
      <c r="I15" s="82"/>
      <c r="J15" s="82"/>
      <c r="K15" s="82"/>
      <c r="L15" s="82"/>
    </row>
    <row r="16" spans="1:12" s="82" customFormat="1" ht="19.5" customHeight="1" thickBot="1" thickTop="1">
      <c r="A16" s="25">
        <v>19</v>
      </c>
      <c r="B16" s="118" t="s">
        <v>163</v>
      </c>
      <c r="C16" s="40"/>
      <c r="D16" s="91" t="s">
        <v>146</v>
      </c>
      <c r="E16" s="86"/>
      <c r="F16" s="41"/>
      <c r="G16" s="28"/>
      <c r="H16" s="30"/>
      <c r="I16" s="30"/>
      <c r="J16" s="30"/>
      <c r="K16" s="30"/>
      <c r="L16" s="30"/>
    </row>
    <row r="17" spans="1:7" ht="19.5" customHeight="1" thickBot="1" thickTop="1">
      <c r="A17" s="25">
        <v>22</v>
      </c>
      <c r="B17" s="128" t="s">
        <v>165</v>
      </c>
      <c r="C17" s="49"/>
      <c r="D17" s="88" t="s">
        <v>164</v>
      </c>
      <c r="E17" s="42"/>
      <c r="F17" s="41"/>
      <c r="G17" s="28"/>
    </row>
    <row r="18" spans="1:7" ht="19.5" customHeight="1" thickBot="1" thickTop="1">
      <c r="A18" s="21">
        <v>5</v>
      </c>
      <c r="B18" s="129" t="s">
        <v>167</v>
      </c>
      <c r="C18" s="90" t="s">
        <v>146</v>
      </c>
      <c r="D18" s="43"/>
      <c r="E18" s="38"/>
      <c r="F18" s="43"/>
      <c r="G18" s="28"/>
    </row>
    <row r="19" spans="1:12" ht="19.5" customHeight="1" thickBot="1" thickTop="1">
      <c r="A19" s="21">
        <v>7</v>
      </c>
      <c r="B19" s="128" t="s">
        <v>169</v>
      </c>
      <c r="C19" s="88" t="s">
        <v>147</v>
      </c>
      <c r="D19" s="42"/>
      <c r="E19" s="42"/>
      <c r="F19" s="43"/>
      <c r="G19" s="82"/>
      <c r="H19" s="82"/>
      <c r="I19" s="82"/>
      <c r="J19" s="82"/>
      <c r="K19" s="82"/>
      <c r="L19" s="82"/>
    </row>
    <row r="20" spans="1:12" s="82" customFormat="1" ht="19.5" customHeight="1" thickBot="1" thickTop="1">
      <c r="A20" s="21">
        <v>3</v>
      </c>
      <c r="B20" s="118" t="s">
        <v>170</v>
      </c>
      <c r="C20" s="40"/>
      <c r="D20" s="85"/>
      <c r="E20" s="86"/>
      <c r="F20" s="90" t="s">
        <v>137</v>
      </c>
      <c r="G20" s="30"/>
      <c r="H20" s="30"/>
      <c r="I20" s="30"/>
      <c r="J20" s="30"/>
      <c r="K20" s="30"/>
      <c r="L20" s="30"/>
    </row>
    <row r="21" spans="1:6" ht="19.5" customHeight="1" thickBot="1" thickTop="1">
      <c r="A21" s="21">
        <v>8</v>
      </c>
      <c r="B21" s="128" t="s">
        <v>171</v>
      </c>
      <c r="C21" s="46"/>
      <c r="D21" s="38"/>
      <c r="E21" s="38"/>
      <c r="F21" s="88" t="s">
        <v>172</v>
      </c>
    </row>
    <row r="22" spans="1:6" ht="19.5" customHeight="1" thickBot="1" thickTop="1">
      <c r="A22" s="25">
        <v>18</v>
      </c>
      <c r="B22" s="129" t="s">
        <v>174</v>
      </c>
      <c r="C22" s="90" t="s">
        <v>149</v>
      </c>
      <c r="D22" s="38"/>
      <c r="E22" s="38"/>
      <c r="F22" s="43"/>
    </row>
    <row r="23" spans="1:12" ht="19.5" customHeight="1" thickBot="1" thickTop="1">
      <c r="A23" s="25">
        <v>27</v>
      </c>
      <c r="B23" s="128" t="s">
        <v>175</v>
      </c>
      <c r="C23" s="88" t="s">
        <v>150</v>
      </c>
      <c r="D23" s="43"/>
      <c r="E23" s="38"/>
      <c r="F23" s="43"/>
      <c r="G23" s="82"/>
      <c r="H23" s="82"/>
      <c r="I23" s="82"/>
      <c r="J23" s="82"/>
      <c r="K23" s="82"/>
      <c r="L23" s="82"/>
    </row>
    <row r="24" spans="1:12" s="82" customFormat="1" ht="19.5" customHeight="1" thickBot="1" thickTop="1">
      <c r="A24" s="25">
        <v>21</v>
      </c>
      <c r="B24" s="118" t="s">
        <v>176</v>
      </c>
      <c r="C24" s="40"/>
      <c r="D24" s="90" t="s">
        <v>149</v>
      </c>
      <c r="E24" s="86"/>
      <c r="F24" s="43"/>
      <c r="G24" s="28"/>
      <c r="H24" s="30"/>
      <c r="I24" s="30"/>
      <c r="J24" s="30"/>
      <c r="K24" s="30"/>
      <c r="L24" s="30"/>
    </row>
    <row r="25" spans="1:7" ht="19.5" customHeight="1" thickBot="1" thickTop="1">
      <c r="A25" s="25">
        <v>24</v>
      </c>
      <c r="B25" s="128" t="s">
        <v>177</v>
      </c>
      <c r="C25" s="49"/>
      <c r="D25" s="88" t="s">
        <v>166</v>
      </c>
      <c r="E25" s="41"/>
      <c r="F25" s="41"/>
      <c r="G25" s="28"/>
    </row>
    <row r="26" spans="1:7" ht="19.5" customHeight="1" thickBot="1" thickTop="1">
      <c r="A26" s="26">
        <v>9</v>
      </c>
      <c r="B26" s="129" t="s">
        <v>178</v>
      </c>
      <c r="C26" s="90" t="s">
        <v>152</v>
      </c>
      <c r="D26" s="43"/>
      <c r="E26" s="43"/>
      <c r="F26" s="41"/>
      <c r="G26" s="28"/>
    </row>
    <row r="27" spans="1:12" ht="19.5" customHeight="1" thickBot="1" thickTop="1">
      <c r="A27" s="26">
        <v>12</v>
      </c>
      <c r="B27" s="128" t="s">
        <v>179</v>
      </c>
      <c r="C27" s="88" t="s">
        <v>153</v>
      </c>
      <c r="D27" s="42"/>
      <c r="E27" s="43"/>
      <c r="F27" s="43"/>
      <c r="G27" s="82"/>
      <c r="H27" s="82"/>
      <c r="I27" s="82"/>
      <c r="J27" s="82"/>
      <c r="K27" s="82"/>
      <c r="L27" s="82"/>
    </row>
    <row r="28" spans="1:12" s="82" customFormat="1" ht="19.5" customHeight="1" thickBot="1" thickTop="1">
      <c r="A28" s="26">
        <v>15</v>
      </c>
      <c r="B28" s="118" t="s">
        <v>180</v>
      </c>
      <c r="C28" s="40"/>
      <c r="D28" s="85"/>
      <c r="E28" s="91" t="s">
        <v>149</v>
      </c>
      <c r="F28" s="86"/>
      <c r="G28" s="30"/>
      <c r="H28" s="30"/>
      <c r="I28" s="30"/>
      <c r="J28" s="30"/>
      <c r="K28" s="30"/>
      <c r="L28" s="30"/>
    </row>
    <row r="29" spans="1:6" ht="19.5" customHeight="1" thickBot="1" thickTop="1">
      <c r="A29" s="26">
        <v>16</v>
      </c>
      <c r="B29" s="128" t="s">
        <v>181</v>
      </c>
      <c r="C29" s="98"/>
      <c r="D29" s="38"/>
      <c r="E29" s="88" t="s">
        <v>173</v>
      </c>
      <c r="F29" s="38"/>
    </row>
    <row r="30" spans="1:6" ht="19.5" customHeight="1" thickBot="1" thickTop="1">
      <c r="A30" s="25">
        <v>11</v>
      </c>
      <c r="B30" s="129" t="s">
        <v>182</v>
      </c>
      <c r="C30" s="90" t="s">
        <v>155</v>
      </c>
      <c r="D30" s="38"/>
      <c r="E30" s="50"/>
      <c r="F30" s="38"/>
    </row>
    <row r="31" spans="1:12" ht="19.5" customHeight="1" thickBot="1" thickTop="1">
      <c r="A31" s="25">
        <v>31</v>
      </c>
      <c r="B31" s="128" t="s">
        <v>183</v>
      </c>
      <c r="C31" s="88" t="s">
        <v>156</v>
      </c>
      <c r="D31" s="43"/>
      <c r="E31" s="43"/>
      <c r="F31" s="42"/>
      <c r="G31" s="82"/>
      <c r="H31" s="82"/>
      <c r="I31" s="82"/>
      <c r="J31" s="82"/>
      <c r="K31" s="82"/>
      <c r="L31" s="82"/>
    </row>
    <row r="32" spans="1:12" s="82" customFormat="1" ht="19.5" customHeight="1" thickBot="1" thickTop="1">
      <c r="A32" s="25">
        <v>20</v>
      </c>
      <c r="B32" s="118" t="s">
        <v>184</v>
      </c>
      <c r="C32" s="40"/>
      <c r="D32" s="91" t="s">
        <v>159</v>
      </c>
      <c r="E32" s="86"/>
      <c r="F32" s="86"/>
      <c r="G32" s="28"/>
      <c r="H32" s="30"/>
      <c r="I32" s="30"/>
      <c r="J32" s="30"/>
      <c r="K32" s="30"/>
      <c r="L32" s="30"/>
    </row>
    <row r="33" spans="1:7" ht="19.5" customHeight="1" thickBot="1" thickTop="1">
      <c r="A33" s="25">
        <v>23</v>
      </c>
      <c r="B33" s="128" t="s">
        <v>185</v>
      </c>
      <c r="C33" s="49"/>
      <c r="D33" s="88" t="s">
        <v>168</v>
      </c>
      <c r="E33" s="42"/>
      <c r="F33" s="38"/>
      <c r="G33" s="28"/>
    </row>
    <row r="34" spans="1:7" ht="19.5" customHeight="1" thickBot="1" thickTop="1">
      <c r="A34" s="27">
        <v>4</v>
      </c>
      <c r="B34" s="129" t="s">
        <v>186</v>
      </c>
      <c r="C34" s="90" t="s">
        <v>159</v>
      </c>
      <c r="D34" s="43"/>
      <c r="E34" s="38"/>
      <c r="F34" s="38"/>
      <c r="G34" s="28"/>
    </row>
    <row r="35" spans="1:12" ht="19.5" customHeight="1" thickBot="1" thickTop="1">
      <c r="A35" s="27">
        <v>6</v>
      </c>
      <c r="B35" s="128" t="s">
        <v>187</v>
      </c>
      <c r="C35" s="88" t="s">
        <v>160</v>
      </c>
      <c r="D35" s="42"/>
      <c r="E35" s="42"/>
      <c r="F35" s="38"/>
      <c r="G35" s="82"/>
      <c r="H35" s="82"/>
      <c r="I35" s="82"/>
      <c r="J35" s="82"/>
      <c r="K35" s="82"/>
      <c r="L35" s="82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2014-03-08T13:28:03Z</cp:lastPrinted>
  <dcterms:created xsi:type="dcterms:W3CDTF">2013-05-02T22:11:00Z</dcterms:created>
  <dcterms:modified xsi:type="dcterms:W3CDTF">2014-03-08T21:34:09Z</dcterms:modified>
  <cp:category/>
  <cp:version/>
  <cp:contentType/>
  <cp:contentStatus/>
</cp:coreProperties>
</file>